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ttps://g83727024.sharepoint.com/sites/unidadgestionfibhug/Shared Documents/Z/UNIDAD TÉCNICA/10. EECC_CONTRATOS EJECUCION INDUSTRIA/Modelos/"/>
    </mc:Choice>
  </mc:AlternateContent>
  <xr:revisionPtr revIDLastSave="0" documentId="13_ncr:8000000b_{B9BBEE54-0385-4CA4-8162-881A388889B7}" xr6:coauthVersionLast="47" xr6:coauthVersionMax="47" xr10:uidLastSave="{00000000-0000-0000-0000-000000000000}"/>
  <bookViews>
    <workbookView xWindow="-25710" yWindow="-110" windowWidth="25820" windowHeight="13900" tabRatio="929" xr2:uid="{FA02A53A-38FF-43FB-8249-D32108D91B41}"/>
  </bookViews>
  <sheets>
    <sheet name="Español" sheetId="9" r:id="rId1"/>
    <sheet name="English" sheetId="10"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4" i="9" l="1"/>
  <c r="E182" i="10"/>
  <c r="E189" i="9"/>
  <c r="E183" i="10"/>
  <c r="D134" i="10"/>
  <c r="K101" i="10"/>
  <c r="M101" i="10"/>
  <c r="K100" i="10"/>
  <c r="M100" i="10"/>
  <c r="K87" i="10"/>
  <c r="M87" i="10"/>
  <c r="K86" i="10"/>
  <c r="M86" i="10"/>
  <c r="K85" i="10"/>
  <c r="M85" i="10"/>
  <c r="K84" i="10"/>
  <c r="M84" i="10"/>
  <c r="K83" i="10"/>
  <c r="M83" i="10"/>
  <c r="K45" i="10"/>
  <c r="K54" i="10"/>
  <c r="G29" i="10"/>
  <c r="E178" i="10"/>
  <c r="F29" i="10"/>
  <c r="E29" i="10"/>
  <c r="D29" i="10"/>
  <c r="H28" i="10"/>
  <c r="I28" i="10"/>
  <c r="H27" i="10"/>
  <c r="I27" i="10"/>
  <c r="H26" i="10"/>
  <c r="I26" i="10"/>
  <c r="H25" i="10"/>
  <c r="I25" i="10"/>
  <c r="H24" i="10"/>
  <c r="I24" i="10"/>
  <c r="H23" i="10"/>
  <c r="I23" i="10"/>
  <c r="H22" i="10"/>
  <c r="I22" i="10"/>
  <c r="H21" i="10"/>
  <c r="I21" i="10"/>
  <c r="H20" i="10"/>
  <c r="I20" i="10"/>
  <c r="H19" i="10"/>
  <c r="E190" i="9"/>
  <c r="D134" i="9"/>
  <c r="K45" i="9"/>
  <c r="K54" i="9"/>
  <c r="K83" i="9"/>
  <c r="M83" i="9"/>
  <c r="K84" i="9"/>
  <c r="M84" i="9"/>
  <c r="K87" i="9"/>
  <c r="M87" i="9"/>
  <c r="K86" i="9"/>
  <c r="M86" i="9"/>
  <c r="K85" i="9"/>
  <c r="M85" i="9"/>
  <c r="H20" i="9"/>
  <c r="I20" i="9"/>
  <c r="H21" i="9"/>
  <c r="I21" i="9"/>
  <c r="H22" i="9"/>
  <c r="I22" i="9"/>
  <c r="H23" i="9"/>
  <c r="I23" i="9"/>
  <c r="H24" i="9"/>
  <c r="I24" i="9"/>
  <c r="H25" i="9"/>
  <c r="I25" i="9"/>
  <c r="H26" i="9"/>
  <c r="I26" i="9"/>
  <c r="H27" i="9"/>
  <c r="I27" i="9"/>
  <c r="H28" i="9"/>
  <c r="I28" i="9"/>
  <c r="H19" i="9"/>
  <c r="I19" i="9"/>
  <c r="G29" i="9"/>
  <c r="E188" i="9"/>
  <c r="F29" i="9"/>
  <c r="E29" i="9"/>
  <c r="K101" i="9"/>
  <c r="M101" i="9"/>
  <c r="K100" i="9"/>
  <c r="M100" i="9"/>
  <c r="D29" i="9"/>
  <c r="E185" i="9"/>
  <c r="M45" i="10"/>
  <c r="M54" i="10"/>
  <c r="E179" i="10"/>
  <c r="H29" i="10"/>
  <c r="J9" i="10"/>
  <c r="M9" i="10"/>
  <c r="G177" i="10"/>
  <c r="G185" i="10"/>
  <c r="I19" i="10"/>
  <c r="I29" i="10"/>
  <c r="H29" i="9"/>
  <c r="J9" i="9"/>
  <c r="M9" i="9"/>
  <c r="G184" i="9"/>
  <c r="G192" i="9"/>
  <c r="I29" i="9"/>
  <c r="M45" i="9"/>
  <c r="M54" i="9"/>
  <c r="E186" i="9"/>
  <c r="I31" i="10"/>
  <c r="J36" i="10"/>
  <c r="J36" i="9"/>
  <c r="I31" i="9"/>
  <c r="I33" i="10"/>
  <c r="E184" i="10"/>
  <c r="E185" i="10"/>
  <c r="H185" i="10"/>
  <c r="I33" i="9"/>
  <c r="E191" i="9"/>
  <c r="E192" i="9"/>
  <c r="H192" i="9"/>
  <c r="H187" i="10"/>
  <c r="H186" i="10"/>
  <c r="I34" i="10"/>
  <c r="I129" i="10"/>
  <c r="I127" i="10"/>
  <c r="I128" i="10"/>
  <c r="I131" i="10"/>
  <c r="I132" i="10"/>
  <c r="I126" i="10"/>
  <c r="I130" i="10"/>
  <c r="I125" i="10"/>
  <c r="I124" i="10"/>
  <c r="I185" i="10"/>
  <c r="H193" i="9"/>
  <c r="H194" i="9"/>
  <c r="I133" i="10"/>
  <c r="E130" i="10"/>
  <c r="G130" i="10"/>
  <c r="E125" i="10"/>
  <c r="G125" i="10"/>
  <c r="E129" i="10"/>
  <c r="G129" i="10"/>
  <c r="G132" i="10"/>
  <c r="E132" i="10"/>
  <c r="G131" i="10"/>
  <c r="E131" i="10"/>
  <c r="G127" i="10"/>
  <c r="E127" i="10"/>
  <c r="E133" i="10"/>
  <c r="G133" i="10"/>
  <c r="E126" i="10"/>
  <c r="G126" i="10"/>
  <c r="I134" i="10"/>
  <c r="G124" i="10"/>
  <c r="E124" i="10"/>
  <c r="G128" i="10"/>
  <c r="E128" i="10"/>
  <c r="I133" i="9"/>
  <c r="I129" i="9"/>
  <c r="I124" i="9"/>
  <c r="I127" i="9"/>
  <c r="I130" i="9"/>
  <c r="I125" i="9"/>
  <c r="I128" i="9"/>
  <c r="I126" i="9"/>
  <c r="I131" i="9"/>
  <c r="I132" i="9"/>
  <c r="I192" i="9"/>
  <c r="G133" i="9"/>
  <c r="E133" i="9"/>
  <c r="G132" i="9"/>
  <c r="E132" i="9"/>
  <c r="G126" i="9"/>
  <c r="E126" i="9"/>
  <c r="G124" i="9"/>
  <c r="I134" i="9"/>
  <c r="E124" i="9"/>
  <c r="G131" i="9"/>
  <c r="E131" i="9"/>
  <c r="G128" i="9"/>
  <c r="E128" i="9"/>
  <c r="G125" i="9"/>
  <c r="E125" i="9"/>
  <c r="G130" i="9"/>
  <c r="E130" i="9"/>
  <c r="G127" i="9"/>
  <c r="E127" i="9"/>
  <c r="G129" i="9"/>
  <c r="E129" i="9"/>
</calcChain>
</file>

<file path=xl/sharedStrings.xml><?xml version="1.0" encoding="utf-8"?>
<sst xmlns="http://schemas.openxmlformats.org/spreadsheetml/2006/main" count="261" uniqueCount="201">
  <si>
    <t>Sin perjuicio de lo anterior, si el número de pacientes reclutados en el Ensayo Clínico fuera inferior o superior al previsto en el contrato, así como en el supuesto de que alguno de los pacientes reclutados no fuera finalmente completo, de conformidad con lo establecido en el protocolo del mismo, el Promotor lo comunicará a la Unidad de Coordinación de Ensayos Clínicos del Hospital y a la Fundación con el fin de realizar la regularización que corresponda.</t>
  </si>
  <si>
    <t>RAZÓN SOCIAL</t>
  </si>
  <si>
    <t>N.I.F.</t>
  </si>
  <si>
    <t>Domicilio</t>
  </si>
  <si>
    <t>Total</t>
  </si>
  <si>
    <t>Porcentaje Asignado</t>
  </si>
  <si>
    <t>Global</t>
  </si>
  <si>
    <t>Investigador principal</t>
  </si>
  <si>
    <t>Colaborador</t>
  </si>
  <si>
    <t>Fármaco de Comparación / Otros</t>
  </si>
  <si>
    <t>Reinversión</t>
  </si>
  <si>
    <t>La distribución de los costes del estudio podrá ser modificada mediante un acuerdo interno entre el INVESTIGADOR PRINCIPAL y la FUNDACIÓN. Dada la naturaleza de la modificación, esta no requerirá la autorización del PROMOTOR</t>
  </si>
  <si>
    <t>Importe  Unitario Procedimiento/Visita</t>
  </si>
  <si>
    <t>Importe Máximo Previsto Estudio</t>
  </si>
  <si>
    <t>Importe Máximo Previsto por Paciente</t>
  </si>
  <si>
    <t>NºProcediemientos/Visita Por Paciente</t>
  </si>
  <si>
    <t>Reinversión Para La Investigación</t>
  </si>
  <si>
    <t>Aplicación de Costes Indirectos</t>
  </si>
  <si>
    <t>Los costes indirectos NO incrementan el presupuesto del estudio</t>
  </si>
  <si>
    <t xml:space="preserve">El Investigador Principal declara conocer y aceptar el detalle de pruebas y visitas desglosado en esta memoria económica. </t>
  </si>
  <si>
    <t xml:space="preserve">Con el fin de que la Fundación pueda emitir las facturas correspondientes a estos costes, el Promotor deberá comunicar por escrito a la Fundación periódicamente el importe total que proceda facturar por las visitas que se hayan realizado, detallando el desglose de cada una de estas visitas, incluidos los importes de servicios colaboradores, gastos de gestión y apoyo a la investigación, así como los importes de pruebas extraordinarias efectivamente realizadas. </t>
  </si>
  <si>
    <t>Todos los gastos generados por comisiones bancarias serán asumidos por el PROMOTOR/PAGADOR.</t>
  </si>
  <si>
    <t xml:space="preserve"> </t>
  </si>
  <si>
    <t>Datos para la Emisión de Facturas:</t>
  </si>
  <si>
    <t>Datos para el  Envío de Facturas:</t>
  </si>
  <si>
    <t>Datos de la Entidad Pagadora :</t>
  </si>
  <si>
    <t>Plazo de pago:</t>
  </si>
  <si>
    <t xml:space="preserve">Distribución de los Costes del Estudio </t>
  </si>
  <si>
    <t>Las facturas se emitirán a nombre del PROMOTOR:</t>
  </si>
  <si>
    <r>
      <t>Otros Conceptos Previstos</t>
    </r>
    <r>
      <rPr>
        <b/>
        <vertAlign val="subscript"/>
        <sz val="9"/>
        <rFont val="Tahoma"/>
        <family val="2"/>
      </rPr>
      <t xml:space="preserve"> </t>
    </r>
  </si>
  <si>
    <t>Los importes detallados en esta memoria  NO INCLUYEN IVA</t>
  </si>
  <si>
    <t>El Investigador Principal detalla a continuación la distribución interna de los siguientes costes detallados en esta memoria económica:</t>
  </si>
  <si>
    <t>IMPORTANTE: CARGA DE  DATOS SÓLO EN CELDAS AZULES</t>
  </si>
  <si>
    <t>Promotor</t>
  </si>
  <si>
    <t>Código Protocolo</t>
  </si>
  <si>
    <t>Nº Pacientes Previstos</t>
  </si>
  <si>
    <t>Importe Total Por Paciente (1)</t>
  </si>
  <si>
    <t>Importe Total del Estudio  (2)</t>
  </si>
  <si>
    <t>Visita (Nº / Nombre)</t>
  </si>
  <si>
    <t>Las pruebas extraordinarias ,según lo requerido en el protocolo y fuera de la práctica habitual, son las siguientes:</t>
  </si>
  <si>
    <t>El importe correspondiente a pruebas extraordinarias será abonado a favor de la Fundación, que lo revertirá al Hospital</t>
  </si>
  <si>
    <t>Se asume que las visitas y pruebas extraordinarias NO presupuestadas en este documento serán abonadas a la Fundación restando su coste del importe total previsto por paciente.</t>
  </si>
  <si>
    <t>Costes del centro</t>
  </si>
  <si>
    <t>Anexo I_MEMORIA ECONÓMICA</t>
  </si>
  <si>
    <t>Contrato nº:</t>
  </si>
  <si>
    <t>Importe Total Visita</t>
  </si>
  <si>
    <t>Se imputa una visita por fila.</t>
  </si>
  <si>
    <t>Total Visitas</t>
  </si>
  <si>
    <t>Clasificación  Visitas</t>
  </si>
  <si>
    <t>Ordinaria (A)</t>
  </si>
  <si>
    <t>Extraordinaria (B)</t>
  </si>
  <si>
    <t>Checking</t>
  </si>
  <si>
    <t>Observaciones</t>
  </si>
  <si>
    <t>Visita Selección</t>
  </si>
  <si>
    <t>Visita 2</t>
  </si>
  <si>
    <t>Visita 3</t>
  </si>
  <si>
    <t>Visita 4</t>
  </si>
  <si>
    <t>Visita 5</t>
  </si>
  <si>
    <t>Visita 6</t>
  </si>
  <si>
    <t>Visita 7</t>
  </si>
  <si>
    <t>Visita 8</t>
  </si>
  <si>
    <t>Visita 9</t>
  </si>
  <si>
    <t>Visita 10</t>
  </si>
  <si>
    <t>Procedimientos Extraordinarios Adicionales</t>
  </si>
  <si>
    <t>(C)El coste de las visitas/pruebas extraordinarias lo establece el BOCAM , suponen un coste para el hospital y revierten al hospital</t>
  </si>
  <si>
    <t>Son de aplicación si se da una determinada condición o circunstancia (ej. para el caso de una paciente en edad fértil, es necesario realizar una prueba de embarazo).</t>
  </si>
  <si>
    <t>Los Costes de las pruebas extraordinarias adicionales  revierten al Hospital y las tarifas las determina el Centro ( No van incluidos dentro del coste de las visitas )</t>
  </si>
  <si>
    <t>Concepto</t>
  </si>
  <si>
    <t>Importe  Unitario Procedimiento</t>
  </si>
  <si>
    <t>NºProcediemientos Por Paciente</t>
  </si>
  <si>
    <t>Aclaración</t>
  </si>
  <si>
    <t>Memoria de Procedimientos Extraordinarios Incluidos en las Visitas que no suponen coste al hospital ( A completar por el centro)</t>
  </si>
  <si>
    <t>(1) Total Visitas Ordinarias +Procedimientos Extraordinarios No Adicionales</t>
  </si>
  <si>
    <r>
      <t>Otros Conceptos Opcionales</t>
    </r>
    <r>
      <rPr>
        <sz val="10"/>
        <rFont val="Tahoma"/>
        <family val="2"/>
      </rPr>
      <t xml:space="preserve">  ( en caso de que tengan lugar, no incluidos en las visitas ordinarias  ni en el coste por paciente, no suponen un coste extraordinario)</t>
    </r>
  </si>
  <si>
    <t>Procedimientos Extraordinarios  No Incluidos en las Visitas</t>
  </si>
  <si>
    <t>Las pruebas extraordinarias no adicionales ,según lo requerido en el protocolo y fuera de la práctica habitual, son las siguientes:</t>
  </si>
  <si>
    <t>Servicio colaborador: - Enfermería</t>
  </si>
  <si>
    <t>Servicio colaborador: - Análisis Clínicos</t>
  </si>
  <si>
    <t>Servicio colaborador: - Radiología</t>
  </si>
  <si>
    <t>Servicio colaborador: - Medicina Nuclear</t>
  </si>
  <si>
    <t>RESUMEN MEMORIA ECONÓMICA</t>
  </si>
  <si>
    <t>CONCEPTOS</t>
  </si>
  <si>
    <t>%</t>
  </si>
  <si>
    <t>SUBTOTAL</t>
  </si>
  <si>
    <t>GASTOS</t>
  </si>
  <si>
    <t>INGRESOS</t>
  </si>
  <si>
    <t>I. EQUIPO INVESTIGADOR</t>
  </si>
  <si>
    <t>II. COSTES INDIRECTOS (OVERHEAD)</t>
  </si>
  <si>
    <t xml:space="preserve">IMPORTE DEL CONTRATO </t>
  </si>
  <si>
    <t>VISITAS EXTRAORDINARIAS</t>
  </si>
  <si>
    <t>PRUEBAS ADICIONALES EXTRAORDINARIAS</t>
  </si>
  <si>
    <t>PRUEBAS EXTRAORDINARIAS INCLUIDAS EN VISITAS</t>
  </si>
  <si>
    <t>Visitas Por Paciente</t>
  </si>
  <si>
    <t>Remuneración Bruta Total Equipo Investigador por Paciente (A+D)</t>
  </si>
  <si>
    <t>Remuneración  Bruta Equipo Investigador por Visitas Extraordinarias Por Paciente (D)</t>
  </si>
  <si>
    <t>Reversión al Hospital del Coste Extraordinario Visita Por Paciente (C)</t>
  </si>
  <si>
    <t>Remuneración Bruta Total Equipo Investigador Total Pacientes Estudio</t>
  </si>
  <si>
    <t>Tarifa Puesta en Marcha Farmacia</t>
  </si>
  <si>
    <t>Remuneración NETA Total Equipo Investigador Total Pacientes Estudio</t>
  </si>
  <si>
    <t>TARIFA PUESTA EN MARCHA FARMACIA</t>
  </si>
  <si>
    <t>% Prestación Servicio Adicional Farmacia</t>
  </si>
  <si>
    <t>PRESTACIÓN SERVICIO ADICIONAL FARMACIA</t>
  </si>
  <si>
    <t>PRUEBAS EXTRAORDINARIAS NO INCLUIDAS EN VISITAS</t>
  </si>
  <si>
    <t>Suministro de la Medicación/Dispositivo</t>
  </si>
  <si>
    <t>Fármaco en Investigación/Dispositivo en investigación</t>
  </si>
  <si>
    <t>Gastos de registro y tramitación administrativa</t>
  </si>
  <si>
    <t>Gastos de archivo</t>
  </si>
  <si>
    <t>Schedule I_ FINANCIAL BUDGET</t>
  </si>
  <si>
    <t>IMPORTANT: DATA UPLOAD IN BLUE CELLS ONLY</t>
  </si>
  <si>
    <t>Contract no:</t>
  </si>
  <si>
    <t>Sponsor</t>
  </si>
  <si>
    <t>Protocole Code</t>
  </si>
  <si>
    <t>Forecasted Number of Patients</t>
  </si>
  <si>
    <t>Forecasted Number of Patients (1)</t>
  </si>
  <si>
    <t>Total Budget  (2)</t>
  </si>
  <si>
    <t xml:space="preserve">(1) Visits  +Non Aditional Extraordinary Procedures </t>
  </si>
  <si>
    <t>(2) Importe Total Por Paciente*Nº Pacientes Previstos+ Costes del Centro</t>
  </si>
  <si>
    <t>COSTES DEL CENTRO</t>
  </si>
  <si>
    <t>(2) Forecasted Amount Per Patinet*Nº of Preview Patients+Site Cost</t>
  </si>
  <si>
    <t>Visits Per Patient</t>
  </si>
  <si>
    <t>Visit(Number /Name)</t>
  </si>
  <si>
    <t>Total Amount Per Visit</t>
  </si>
  <si>
    <t>Classification of visits</t>
  </si>
  <si>
    <t>Ordinary (A)</t>
  </si>
  <si>
    <t>Extraordinary(B)</t>
  </si>
  <si>
    <t>Reversal to Hospital del the Extraordinary Cost included in visit (C)</t>
  </si>
  <si>
    <t>Research Team Gross Pay in respect of Extraordinary Visit Per Patient (D)</t>
  </si>
  <si>
    <t>Total Research  Team Gross Pay Per Patient (A+D)</t>
  </si>
  <si>
    <t>Comments</t>
  </si>
  <si>
    <t xml:space="preserve">Total Study Research  Team Gross Pay </t>
  </si>
  <si>
    <t>Pharmacy Start Up Cost</t>
  </si>
  <si>
    <t>% Pharmacy Aditional Services</t>
  </si>
  <si>
    <t xml:space="preserve">Total Study Research  Team NET Pay </t>
  </si>
  <si>
    <t>Visit Per FIle.</t>
  </si>
  <si>
    <t>(C)The extraordinary  cost  is based on the official price (BOCAM)</t>
  </si>
  <si>
    <t>Extraordinary Procedures Not Included In Visits</t>
  </si>
  <si>
    <t>Item</t>
  </si>
  <si>
    <t>Unit Cost</t>
  </si>
  <si>
    <t>Forecasted Maximun Per Patient</t>
  </si>
  <si>
    <t>Number of procedures per patient</t>
  </si>
  <si>
    <t>Total Forecasted</t>
  </si>
  <si>
    <t>The amount corresponding to the extraordinary costs will be paid in favour of the Foundation.</t>
  </si>
  <si>
    <t>It is assumed that the visits and unbudgeted extraordinary evidence herein shall be paid to the Foundation subtracting its estimated total cost per patient.</t>
  </si>
  <si>
    <t>The extraordinary  cost  is based on the official price that the site has fixed</t>
  </si>
  <si>
    <t>Detail Of Extraordinary Costs Included in Visits which do not involve a hospital cost</t>
  </si>
  <si>
    <t>Clarification</t>
  </si>
  <si>
    <t>Aditional Extraordinary Costs</t>
  </si>
  <si>
    <t>Other Entries</t>
  </si>
  <si>
    <r>
      <t>Otros Conceptos Opcionales</t>
    </r>
    <r>
      <rPr>
        <sz val="10"/>
        <rFont val="Tahoma"/>
        <family val="2"/>
      </rPr>
      <t xml:space="preserve">  ( in the even it happens, not included in ordinary cost, not included in cost per patient,  not extraordinary cost)</t>
    </r>
  </si>
  <si>
    <t>Supply of Medication/Medical Device</t>
  </si>
  <si>
    <t>Drugs On Research/Medical Device On Research</t>
  </si>
  <si>
    <t>Comparator drugs/ Comparator Device/ Placebo/Others</t>
  </si>
  <si>
    <t>Site Cost</t>
  </si>
  <si>
    <t xml:space="preserve">Registering and administrative processing </t>
  </si>
  <si>
    <t>Document management and storage</t>
  </si>
  <si>
    <t>Reinvesting in biomedical research</t>
  </si>
  <si>
    <t>Percentage</t>
  </si>
  <si>
    <t>Gross</t>
  </si>
  <si>
    <t xml:space="preserve">Reinvesting </t>
  </si>
  <si>
    <t>Cooperative Department: - Nursery</t>
  </si>
  <si>
    <t>Cooperative Department: -laboratory</t>
  </si>
  <si>
    <t>Cooperative Department: - Nuclear Medicine</t>
  </si>
  <si>
    <t>Cooperative Department: - Radiology</t>
  </si>
  <si>
    <t>Principal Investigator</t>
  </si>
  <si>
    <t>Team Member</t>
  </si>
  <si>
    <t>The distribution of the costs of the study may be amended by an internal agreement between the PRINCIPAL INVESTIGATOR and the FOUNDATION. Due to the nature of the modification, this does not require the authorization of SPONSOR.</t>
  </si>
  <si>
    <t>The Principal Investigator agrees with the entries detailed in this budget</t>
  </si>
  <si>
    <t>The Sponsor will have to communicate in writing to the Foundation every two months the total amount that should proceed to invoice for the visits that have been realized, detailing the separation of each one of these visits, included the amounts of services collaborators, expenses of management and the rest to the investigation, as well as the amounts of extraordinary tests and visits actually carried out.</t>
  </si>
  <si>
    <t>All expenses generated by bank commissions will be assumed by the SPONSOR</t>
  </si>
  <si>
    <t>Likewise, if the number of patients recruited in the ClinicalTrial  was lower or superior to the foreseen one in the contract, as well as in the supposition of which someone of the recruited patients was not finally complete, of conformity with the established in the protocol of the same one, the Sponsor will communicate it to the Unit of Coordination of Clinical Trial  of the Hospital and to the Foundation in order to realize the regularization that corresponds.</t>
  </si>
  <si>
    <t>These budget figures do not included VAT</t>
  </si>
  <si>
    <t>Invoicing Details:</t>
  </si>
  <si>
    <t xml:space="preserve">Name: </t>
  </si>
  <si>
    <t xml:space="preserve">VAT number / Tax ID Number: </t>
  </si>
  <si>
    <t xml:space="preserve">Registered Address: </t>
  </si>
  <si>
    <t>Details of invoices shipment:</t>
  </si>
  <si>
    <t>Details of Payer entity:</t>
  </si>
  <si>
    <t>Term of Payment</t>
  </si>
  <si>
    <t>All the payments will be carried out in the maximum space of 60 days from the date of the corresponding invoices emitted by the Foundation. In case of invoices in diferent currencies than the euro (€), it will be considered using the exchange rate prevailing on the date of invoice.</t>
  </si>
  <si>
    <t>BUDGET SUMMARY</t>
  </si>
  <si>
    <t>ITEM</t>
  </si>
  <si>
    <t>EXPENDITURES</t>
  </si>
  <si>
    <t>REVENUES</t>
  </si>
  <si>
    <t>Total Budget</t>
  </si>
  <si>
    <t>Extraordinary Cost Included In Visits</t>
  </si>
  <si>
    <t>Extraordinary Cost Not Included In Visits</t>
  </si>
  <si>
    <t>Aditional Extraordinary Cost</t>
  </si>
  <si>
    <t>Extraordinary Visits</t>
  </si>
  <si>
    <t xml:space="preserve">Pharmacy Start Up </t>
  </si>
  <si>
    <t>I. Research Team</t>
  </si>
  <si>
    <t>II. Overhead</t>
  </si>
  <si>
    <t>Forecasted Amount Per Patinet*Nº of Preview Patients+Site Cost</t>
  </si>
  <si>
    <t>Importe Total Por Paciente*Nº Pacientes Previstos+ Costes Centro</t>
  </si>
  <si>
    <t>Site Costs</t>
  </si>
  <si>
    <t>Internal allocation</t>
  </si>
  <si>
    <t>Neto Equipo Investigador (75%)</t>
  </si>
  <si>
    <t>Coste Indirecto FUNDACIÓN (25%)</t>
  </si>
  <si>
    <t>El Promotor se compromete a abonar a la Fundación las cantidades correspondientes a costes del estudio aplicando como costes indirectos (gestión y apoyo a la investigación) un 25%</t>
  </si>
  <si>
    <t>Net (75%)</t>
  </si>
  <si>
    <t>Overhead (FIB 25%)</t>
  </si>
  <si>
    <t>Todos los pagos se efectuarán en un plazo máximo de 30 días desde la fecha de las correspondientes facturas emitidas por la Fundación. En caso de tratarse de facturas en divisas diferentes al euro (€) se considerará en uso el tipo de cambio vigente en la fecha de emisión de factura.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</si>
</sst>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0.00\ &quot;€&quot;;[Red]\-#,##0.00\ &quot;€&quot;"/>
    <numFmt numFmtId="165" formatCode="_-* #,##0.00\ _€_-;\-* #,##0.00\ _€_-;_-* &quot;-&quot;??\ _€_-;_-@_-"/>
    <numFmt numFmtId="167" formatCode="#,##0.00\ &quot;€&quot;"/>
    <numFmt numFmtId="176" formatCode="#,##0.00\ &quot;€&quot;;[Red]#,##0.00\ &quot;€&quot;"/>
  </numFmts>
  <fonts count="20" x14ac:knownFonts="1">
    <font>
      <sz val="10"/>
      <name val="Arial"/>
    </font>
    <font>
      <sz val="10"/>
      <name val="Arial"/>
    </font>
    <font>
      <sz val="8"/>
      <name val="Arial"/>
      <family val="2"/>
    </font>
    <font>
      <sz val="10"/>
      <name val="Tahoma"/>
      <family val="2"/>
    </font>
    <font>
      <b/>
      <sz val="11"/>
      <name val="Tahoma"/>
      <family val="2"/>
    </font>
    <font>
      <sz val="8"/>
      <name val="Tahoma"/>
      <family val="2"/>
    </font>
    <font>
      <b/>
      <sz val="14"/>
      <name val="Tahoma"/>
      <family val="2"/>
    </font>
    <font>
      <b/>
      <vertAlign val="subscript"/>
      <sz val="9"/>
      <name val="Tahoma"/>
      <family val="2"/>
    </font>
    <font>
      <b/>
      <sz val="10"/>
      <name val="Tahoma"/>
      <family val="2"/>
    </font>
    <font>
      <b/>
      <sz val="9"/>
      <name val="Tahoma"/>
      <family val="2"/>
    </font>
    <font>
      <sz val="9"/>
      <name val="Tahoma"/>
      <family val="2"/>
    </font>
    <font>
      <b/>
      <sz val="8"/>
      <name val="Tahoma"/>
      <family val="2"/>
    </font>
    <font>
      <b/>
      <u/>
      <sz val="10"/>
      <name val="Tahoma"/>
      <family val="2"/>
    </font>
    <font>
      <b/>
      <sz val="8"/>
      <name val="Arial"/>
      <family val="2"/>
    </font>
    <font>
      <b/>
      <u val="singleAccounting"/>
      <sz val="8"/>
      <name val="Arial"/>
      <family val="2"/>
    </font>
    <font>
      <sz val="8"/>
      <color rgb="FFFF0000"/>
      <name val="Arial"/>
      <family val="2"/>
    </font>
    <font>
      <sz val="10"/>
      <color rgb="FFFF0000"/>
      <name val="Tahoma"/>
      <family val="2"/>
    </font>
    <font>
      <b/>
      <sz val="11"/>
      <color rgb="FFFF0000"/>
      <name val="Tahoma"/>
      <family val="2"/>
    </font>
    <font>
      <sz val="8"/>
      <color rgb="FFFF0000"/>
      <name val="Tahoma"/>
      <family val="2"/>
    </font>
    <font>
      <b/>
      <sz val="10"/>
      <color rgb="FFFF0000"/>
      <name val="Tahoma"/>
      <family val="2"/>
    </font>
  </fonts>
  <fills count="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3" tint="0.79998168889431442"/>
        <bgColor indexed="64"/>
      </patternFill>
    </fill>
    <fill>
      <patternFill patternType="solid">
        <fgColor rgb="FFFFFF00"/>
        <bgColor indexed="64"/>
      </patternFill>
    </fill>
    <fill>
      <patternFill patternType="solid">
        <fgColor rgb="FF92D050"/>
        <bgColor indexed="64"/>
      </patternFill>
    </fill>
    <fill>
      <patternFill patternType="solid">
        <fgColor rgb="FFFFFF99"/>
        <bgColor indexed="64"/>
      </patternFill>
    </fill>
  </fills>
  <borders count="59">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right style="thin">
        <color indexed="64"/>
      </right>
      <top/>
      <bottom style="medium">
        <color indexed="64"/>
      </bottom>
      <diagonal/>
    </border>
  </borders>
  <cellStyleXfs count="3">
    <xf numFmtId="0" fontId="0" fillId="0" borderId="0"/>
    <xf numFmtId="165" fontId="1" fillId="0" borderId="0" applyFont="0" applyFill="0" applyBorder="0" applyAlignment="0" applyProtection="0"/>
    <xf numFmtId="9" fontId="1" fillId="0" borderId="0" applyFont="0" applyFill="0" applyBorder="0" applyAlignment="0" applyProtection="0"/>
  </cellStyleXfs>
  <cellXfs count="259">
    <xf numFmtId="0" fontId="0" fillId="0" borderId="0" xfId="0"/>
    <xf numFmtId="0" fontId="3" fillId="0" borderId="0" xfId="0" applyFont="1"/>
    <xf numFmtId="0" fontId="3" fillId="0" borderId="0" xfId="0" applyFont="1" applyBorder="1" applyAlignment="1">
      <alignment horizontal="left"/>
    </xf>
    <xf numFmtId="0" fontId="3" fillId="0" borderId="0" xfId="0" applyFont="1" applyFill="1" applyBorder="1"/>
    <xf numFmtId="167" fontId="3" fillId="0" borderId="0" xfId="0" applyNumberFormat="1" applyFont="1" applyFill="1" applyBorder="1" applyAlignment="1">
      <alignment horizontal="justify" vertical="justify" wrapText="1"/>
    </xf>
    <xf numFmtId="0" fontId="3" fillId="0" borderId="0" xfId="0" applyFont="1" applyFill="1" applyBorder="1" applyAlignment="1">
      <alignment horizontal="center"/>
    </xf>
    <xf numFmtId="0" fontId="3" fillId="0" borderId="0" xfId="0" applyFont="1" applyFill="1" applyBorder="1" applyAlignment="1"/>
    <xf numFmtId="0" fontId="8" fillId="0" borderId="0" xfId="0" applyFont="1" applyFill="1" applyBorder="1" applyAlignment="1">
      <alignment horizontal="center"/>
    </xf>
    <xf numFmtId="0" fontId="3" fillId="0" borderId="0" xfId="0" applyFont="1" applyFill="1" applyBorder="1" applyAlignment="1">
      <alignment wrapText="1"/>
    </xf>
    <xf numFmtId="167" fontId="8" fillId="0" borderId="0" xfId="0" applyNumberFormat="1" applyFont="1" applyFill="1" applyBorder="1" applyAlignment="1"/>
    <xf numFmtId="167" fontId="8" fillId="0" borderId="0" xfId="0" applyNumberFormat="1" applyFont="1" applyFill="1" applyBorder="1" applyAlignment="1">
      <alignment horizontal="center"/>
    </xf>
    <xf numFmtId="0" fontId="3" fillId="0" borderId="0" xfId="0" applyFont="1" applyFill="1" applyBorder="1" applyAlignment="1">
      <alignment horizontal="left" vertical="top" wrapText="1"/>
    </xf>
    <xf numFmtId="167" fontId="3" fillId="0" borderId="0" xfId="0" applyNumberFormat="1" applyFont="1" applyBorder="1" applyAlignment="1">
      <alignment horizontal="center"/>
    </xf>
    <xf numFmtId="167" fontId="3" fillId="0" borderId="0" xfId="0" applyNumberFormat="1" applyFont="1" applyFill="1" applyBorder="1" applyAlignment="1"/>
    <xf numFmtId="0" fontId="3" fillId="0" borderId="0" xfId="0" applyFont="1" applyFill="1" applyBorder="1" applyAlignment="1">
      <alignment vertical="top" wrapText="1"/>
    </xf>
    <xf numFmtId="0" fontId="3" fillId="0" borderId="0" xfId="0" applyFont="1" applyAlignment="1">
      <alignment horizontal="left"/>
    </xf>
    <xf numFmtId="0" fontId="10" fillId="0" borderId="0" xfId="0" applyFont="1"/>
    <xf numFmtId="0" fontId="4" fillId="0" borderId="0" xfId="0" applyFont="1" applyFill="1" applyBorder="1" applyAlignment="1">
      <alignment horizontal="center"/>
    </xf>
    <xf numFmtId="0" fontId="3" fillId="0" borderId="0" xfId="0" applyNumberFormat="1" applyFont="1" applyBorder="1" applyAlignment="1">
      <alignment horizontal="left" vertical="center" wrapText="1"/>
    </xf>
    <xf numFmtId="0" fontId="3" fillId="0" borderId="0" xfId="0" applyFont="1" applyBorder="1"/>
    <xf numFmtId="0" fontId="3" fillId="0" borderId="0" xfId="0" applyFont="1" applyBorder="1" applyAlignment="1">
      <alignment horizontal="center" vertical="center" wrapText="1"/>
    </xf>
    <xf numFmtId="0" fontId="3" fillId="0" borderId="0" xfId="0" applyFont="1" applyBorder="1" applyAlignment="1">
      <alignment horizontal="center" wrapText="1"/>
    </xf>
    <xf numFmtId="0" fontId="3" fillId="0" borderId="0" xfId="0" applyFont="1" applyBorder="1" applyAlignment="1">
      <alignment horizontal="center"/>
    </xf>
    <xf numFmtId="0" fontId="5" fillId="0" borderId="0" xfId="0" applyFont="1" applyBorder="1" applyAlignment="1">
      <alignment horizontal="left"/>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167" fontId="8" fillId="0" borderId="0" xfId="0" applyNumberFormat="1" applyFont="1" applyBorder="1"/>
    <xf numFmtId="10" fontId="8" fillId="0" borderId="0" xfId="0" applyNumberFormat="1" applyFont="1" applyFill="1" applyBorder="1" applyAlignment="1">
      <alignment horizontal="center"/>
    </xf>
    <xf numFmtId="0" fontId="3" fillId="0" borderId="0" xfId="0" applyFont="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0" xfId="0" applyFont="1" applyFill="1"/>
    <xf numFmtId="167" fontId="8" fillId="0" borderId="0" xfId="0" applyNumberFormat="1" applyFont="1" applyBorder="1" applyAlignment="1">
      <alignment horizontal="right"/>
    </xf>
    <xf numFmtId="0" fontId="15" fillId="0" borderId="0" xfId="0" applyFont="1" applyBorder="1" applyAlignment="1">
      <alignment horizontal="left" vertical="top" wrapText="1"/>
    </xf>
    <xf numFmtId="167" fontId="3" fillId="0" borderId="3" xfId="0" applyNumberFormat="1" applyFont="1" applyFill="1" applyBorder="1" applyAlignment="1">
      <alignment horizontal="center"/>
    </xf>
    <xf numFmtId="0" fontId="16" fillId="0" borderId="0" xfId="0" applyFont="1"/>
    <xf numFmtId="0" fontId="5" fillId="0" borderId="0" xfId="0" applyFont="1" applyBorder="1" applyAlignment="1">
      <alignment horizontal="left" vertical="center"/>
    </xf>
    <xf numFmtId="0" fontId="9" fillId="0" borderId="3" xfId="0" applyFont="1" applyFill="1" applyBorder="1" applyAlignment="1">
      <alignment horizontal="center" vertical="center" wrapText="1"/>
    </xf>
    <xf numFmtId="0" fontId="10" fillId="0" borderId="0" xfId="0" applyFont="1" applyBorder="1"/>
    <xf numFmtId="167" fontId="8" fillId="0" borderId="0" xfId="0" applyNumberFormat="1" applyFont="1" applyFill="1" applyBorder="1" applyAlignment="1">
      <alignment horizontal="right"/>
    </xf>
    <xf numFmtId="0" fontId="9" fillId="0" borderId="3" xfId="0" applyFont="1" applyFill="1" applyBorder="1" applyAlignment="1">
      <alignment horizontal="center" vertical="center"/>
    </xf>
    <xf numFmtId="167" fontId="3" fillId="4" borderId="3" xfId="0" applyNumberFormat="1" applyFont="1" applyFill="1" applyBorder="1" applyAlignment="1">
      <alignment horizontal="right"/>
    </xf>
    <xf numFmtId="167" fontId="3" fillId="4" borderId="4" xfId="0" applyNumberFormat="1" applyFont="1" applyFill="1" applyBorder="1" applyAlignment="1">
      <alignment horizontal="right"/>
    </xf>
    <xf numFmtId="0" fontId="3" fillId="4" borderId="3" xfId="0" applyFont="1" applyFill="1" applyBorder="1"/>
    <xf numFmtId="0" fontId="3" fillId="4" borderId="4" xfId="0" applyFont="1" applyFill="1" applyBorder="1"/>
    <xf numFmtId="8" fontId="3" fillId="0" borderId="3" xfId="0" applyNumberFormat="1" applyFont="1" applyBorder="1" applyAlignment="1">
      <alignment horizontal="right"/>
    </xf>
    <xf numFmtId="8" fontId="3" fillId="0" borderId="4" xfId="0" applyNumberFormat="1" applyFont="1" applyBorder="1" applyAlignment="1">
      <alignment horizontal="right"/>
    </xf>
    <xf numFmtId="10" fontId="3" fillId="4" borderId="3" xfId="0" applyNumberFormat="1" applyFont="1" applyFill="1" applyBorder="1" applyAlignment="1">
      <alignment horizontal="center"/>
    </xf>
    <xf numFmtId="0" fontId="3" fillId="4" borderId="0" xfId="0" applyFont="1" applyFill="1" applyAlignment="1">
      <alignment horizontal="justify"/>
    </xf>
    <xf numFmtId="0" fontId="0" fillId="4" borderId="0" xfId="0" applyFill="1"/>
    <xf numFmtId="0" fontId="17" fillId="0" borderId="0" xfId="0" applyFont="1"/>
    <xf numFmtId="0" fontId="3" fillId="0" borderId="5" xfId="0" applyFont="1" applyBorder="1" applyAlignment="1">
      <alignment horizontal="center" vertical="center" wrapText="1"/>
    </xf>
    <xf numFmtId="0" fontId="3" fillId="4" borderId="3" xfId="0" applyFont="1" applyFill="1" applyBorder="1" applyAlignment="1">
      <alignment horizontal="center" wrapText="1"/>
    </xf>
    <xf numFmtId="0" fontId="3" fillId="4" borderId="4" xfId="0" applyFont="1" applyFill="1" applyBorder="1" applyAlignment="1">
      <alignment horizontal="center" wrapText="1"/>
    </xf>
    <xf numFmtId="0" fontId="8" fillId="0" borderId="0" xfId="0" applyFont="1" applyFill="1" applyBorder="1" applyAlignment="1">
      <alignment vertical="center" wrapText="1"/>
    </xf>
    <xf numFmtId="0" fontId="10" fillId="0" borderId="0" xfId="0" applyFont="1" applyFill="1" applyBorder="1" applyAlignment="1">
      <alignment horizontal="center" vertical="center"/>
    </xf>
    <xf numFmtId="0" fontId="3" fillId="0" borderId="0" xfId="0" applyFont="1" applyBorder="1" applyAlignment="1">
      <alignment wrapText="1"/>
    </xf>
    <xf numFmtId="167" fontId="8" fillId="0" borderId="6" xfId="0" applyNumberFormat="1" applyFont="1" applyFill="1" applyBorder="1" applyAlignment="1">
      <alignment horizontal="center"/>
    </xf>
    <xf numFmtId="167" fontId="8" fillId="0" borderId="7" xfId="0" applyNumberFormat="1" applyFont="1" applyFill="1" applyBorder="1" applyAlignment="1">
      <alignment horizontal="center"/>
    </xf>
    <xf numFmtId="167" fontId="8" fillId="5" borderId="7" xfId="0" applyNumberFormat="1" applyFont="1" applyFill="1" applyBorder="1" applyAlignment="1">
      <alignment horizontal="center"/>
    </xf>
    <xf numFmtId="8" fontId="3" fillId="4" borderId="8" xfId="0" applyNumberFormat="1" applyFont="1" applyFill="1" applyBorder="1" applyAlignment="1">
      <alignment wrapText="1"/>
    </xf>
    <xf numFmtId="8" fontId="3" fillId="4" borderId="9" xfId="0" applyNumberFormat="1" applyFont="1" applyFill="1" applyBorder="1" applyAlignment="1">
      <alignment wrapText="1"/>
    </xf>
    <xf numFmtId="8" fontId="3" fillId="0" borderId="8" xfId="0" applyNumberFormat="1" applyFont="1" applyFill="1" applyBorder="1" applyAlignment="1">
      <alignment wrapText="1"/>
    </xf>
    <xf numFmtId="8" fontId="3" fillId="4" borderId="10" xfId="0" applyNumberFormat="1" applyFont="1" applyFill="1" applyBorder="1" applyAlignment="1">
      <alignment wrapText="1"/>
    </xf>
    <xf numFmtId="8" fontId="3" fillId="4" borderId="11" xfId="0" applyNumberFormat="1" applyFont="1" applyFill="1" applyBorder="1" applyAlignment="1">
      <alignment wrapText="1"/>
    </xf>
    <xf numFmtId="8" fontId="3" fillId="0" borderId="11" xfId="0" applyNumberFormat="1" applyFont="1" applyFill="1" applyBorder="1" applyAlignment="1">
      <alignment wrapText="1"/>
    </xf>
    <xf numFmtId="0" fontId="3" fillId="0" borderId="12" xfId="0" applyFont="1" applyBorder="1" applyAlignment="1">
      <alignment horizontal="center" vertical="center" wrapText="1"/>
    </xf>
    <xf numFmtId="167" fontId="3" fillId="0" borderId="0" xfId="0" applyNumberFormat="1" applyFont="1" applyBorder="1" applyAlignment="1">
      <alignment wrapText="1"/>
    </xf>
    <xf numFmtId="167" fontId="16" fillId="0" borderId="3" xfId="0" applyNumberFormat="1" applyFont="1" applyBorder="1" applyAlignment="1">
      <alignment horizontal="center" wrapText="1"/>
    </xf>
    <xf numFmtId="167" fontId="16" fillId="0" borderId="3" xfId="0" applyNumberFormat="1" applyFont="1" applyBorder="1" applyAlignment="1">
      <alignment horizontal="center"/>
    </xf>
    <xf numFmtId="0" fontId="11" fillId="0" borderId="0" xfId="0" applyFont="1" applyFill="1" applyBorder="1" applyAlignment="1">
      <alignment horizontal="center" vertical="center" wrapText="1"/>
    </xf>
    <xf numFmtId="167" fontId="3" fillId="0" borderId="13" xfId="0" applyNumberFormat="1" applyFont="1" applyBorder="1" applyAlignment="1">
      <alignment horizontal="right"/>
    </xf>
    <xf numFmtId="167" fontId="3" fillId="0" borderId="14" xfId="0" applyNumberFormat="1" applyFont="1" applyBorder="1" applyAlignment="1">
      <alignment horizontal="right"/>
    </xf>
    <xf numFmtId="0" fontId="8" fillId="0" borderId="1" xfId="0" applyFont="1" applyBorder="1" applyAlignment="1">
      <alignment horizontal="center" vertical="center" wrapText="1"/>
    </xf>
    <xf numFmtId="167" fontId="8" fillId="5" borderId="0" xfId="0" applyNumberFormat="1" applyFont="1" applyFill="1"/>
    <xf numFmtId="0" fontId="8" fillId="0" borderId="0" xfId="0" applyFont="1" applyFill="1" applyBorder="1" applyAlignment="1">
      <alignment horizontal="center" vertical="center" wrapText="1"/>
    </xf>
    <xf numFmtId="0" fontId="8" fillId="0" borderId="0" xfId="0" applyFont="1" applyFill="1" applyBorder="1" applyAlignment="1"/>
    <xf numFmtId="0" fontId="8" fillId="0" borderId="0" xfId="0" applyFont="1"/>
    <xf numFmtId="167" fontId="3" fillId="4" borderId="3" xfId="0" applyNumberFormat="1" applyFont="1" applyFill="1" applyBorder="1" applyAlignment="1">
      <alignment horizontal="center"/>
    </xf>
    <xf numFmtId="0" fontId="13" fillId="4" borderId="0" xfId="0" applyFont="1" applyFill="1" applyAlignment="1">
      <alignment vertical="center" wrapText="1"/>
    </xf>
    <xf numFmtId="0" fontId="13" fillId="4" borderId="0" xfId="0" applyFont="1" applyFill="1" applyAlignment="1">
      <alignment horizontal="center" vertical="center"/>
    </xf>
    <xf numFmtId="165" fontId="13" fillId="0" borderId="0" xfId="1" applyFont="1" applyFill="1" applyBorder="1" applyAlignment="1">
      <alignment vertical="center" wrapText="1"/>
    </xf>
    <xf numFmtId="165" fontId="13" fillId="4" borderId="0" xfId="1" applyFont="1" applyFill="1" applyAlignment="1">
      <alignment vertical="center"/>
    </xf>
    <xf numFmtId="165" fontId="13" fillId="4" borderId="0" xfId="1" applyFont="1" applyFill="1" applyBorder="1" applyAlignment="1">
      <alignment vertical="center" wrapText="1"/>
    </xf>
    <xf numFmtId="9" fontId="13" fillId="0" borderId="0" xfId="2" applyFont="1" applyFill="1" applyBorder="1" applyAlignment="1">
      <alignment vertical="center" wrapText="1"/>
    </xf>
    <xf numFmtId="0" fontId="13" fillId="0" borderId="0" xfId="0" applyFont="1" applyAlignment="1">
      <alignment horizontal="center" vertical="center"/>
    </xf>
    <xf numFmtId="165" fontId="13" fillId="0" borderId="0" xfId="1" applyFont="1" applyAlignment="1">
      <alignment horizontal="center" vertical="center"/>
    </xf>
    <xf numFmtId="167" fontId="3" fillId="0" borderId="0" xfId="0" applyNumberFormat="1" applyFont="1" applyBorder="1"/>
    <xf numFmtId="167" fontId="3" fillId="0" borderId="0" xfId="0" applyNumberFormat="1" applyFont="1"/>
    <xf numFmtId="0" fontId="11" fillId="0" borderId="0" xfId="0" applyFont="1"/>
    <xf numFmtId="176" fontId="13" fillId="0" borderId="0" xfId="1" applyNumberFormat="1" applyFont="1" applyAlignment="1">
      <alignment vertical="center"/>
    </xf>
    <xf numFmtId="176" fontId="13" fillId="0" borderId="0" xfId="1" applyNumberFormat="1" applyFont="1" applyFill="1" applyBorder="1" applyAlignment="1">
      <alignment vertical="center" wrapText="1"/>
    </xf>
    <xf numFmtId="176" fontId="14" fillId="0" borderId="0" xfId="1" applyNumberFormat="1" applyFont="1" applyFill="1" applyBorder="1" applyAlignment="1">
      <alignment vertical="center" wrapText="1"/>
    </xf>
    <xf numFmtId="0" fontId="11" fillId="0" borderId="0" xfId="0" applyFont="1" applyAlignment="1">
      <alignment horizontal="left" vertical="center"/>
    </xf>
    <xf numFmtId="167" fontId="8" fillId="0" borderId="0" xfId="0" applyNumberFormat="1" applyFont="1" applyFill="1" applyBorder="1" applyAlignment="1">
      <alignment horizontal="left"/>
    </xf>
    <xf numFmtId="167" fontId="3" fillId="0" borderId="0" xfId="0" applyNumberFormat="1" applyFont="1" applyFill="1" applyBorder="1" applyAlignment="1">
      <alignment horizontal="left"/>
    </xf>
    <xf numFmtId="167" fontId="3" fillId="0" borderId="0" xfId="0" applyNumberFormat="1" applyFont="1" applyFill="1" applyBorder="1" applyAlignment="1">
      <alignment horizontal="center"/>
    </xf>
    <xf numFmtId="167" fontId="8" fillId="6" borderId="0" xfId="0" applyNumberFormat="1" applyFont="1" applyFill="1" applyBorder="1" applyAlignment="1">
      <alignment horizontal="right"/>
    </xf>
    <xf numFmtId="176" fontId="13" fillId="4" borderId="0" xfId="0" applyNumberFormat="1" applyFont="1" applyFill="1" applyAlignment="1">
      <alignment vertical="center"/>
    </xf>
    <xf numFmtId="176" fontId="13" fillId="0" borderId="3" xfId="1" applyNumberFormat="1" applyFont="1" applyFill="1" applyBorder="1" applyAlignment="1">
      <alignment vertical="center" wrapText="1"/>
    </xf>
    <xf numFmtId="176" fontId="13" fillId="0" borderId="15" xfId="1" applyNumberFormat="1" applyFont="1" applyFill="1" applyBorder="1" applyAlignment="1">
      <alignment vertical="center" wrapText="1"/>
    </xf>
    <xf numFmtId="176" fontId="13" fillId="0" borderId="16" xfId="1" applyNumberFormat="1" applyFont="1" applyFill="1" applyBorder="1" applyAlignment="1">
      <alignment vertical="center" wrapText="1"/>
    </xf>
    <xf numFmtId="176" fontId="13" fillId="0" borderId="17" xfId="1" applyNumberFormat="1" applyFont="1" applyBorder="1" applyAlignment="1">
      <alignment vertical="center"/>
    </xf>
    <xf numFmtId="176" fontId="13" fillId="0" borderId="15" xfId="1" applyNumberFormat="1" applyFont="1" applyBorder="1" applyAlignment="1">
      <alignment vertical="center"/>
    </xf>
    <xf numFmtId="176" fontId="13" fillId="6" borderId="0" xfId="0" applyNumberFormat="1" applyFont="1" applyFill="1" applyAlignment="1">
      <alignment vertical="center"/>
    </xf>
    <xf numFmtId="0" fontId="5" fillId="0" borderId="0" xfId="0" applyFont="1"/>
    <xf numFmtId="167" fontId="18" fillId="0" borderId="0" xfId="0" applyNumberFormat="1" applyFont="1" applyBorder="1" applyAlignment="1">
      <alignment horizontal="right" wrapText="1"/>
    </xf>
    <xf numFmtId="167" fontId="18" fillId="0" borderId="0" xfId="0" applyNumberFormat="1" applyFont="1" applyBorder="1" applyAlignment="1">
      <alignment horizontal="left"/>
    </xf>
    <xf numFmtId="167" fontId="3" fillId="4" borderId="0" xfId="0" applyNumberFormat="1" applyFont="1" applyFill="1" applyBorder="1" applyAlignment="1"/>
    <xf numFmtId="0" fontId="19" fillId="0" borderId="0" xfId="0" applyFont="1" applyFill="1"/>
    <xf numFmtId="0" fontId="16" fillId="0" borderId="0" xfId="0" applyFont="1" applyFill="1"/>
    <xf numFmtId="0" fontId="3" fillId="4" borderId="0" xfId="0" applyFont="1" applyFill="1" applyAlignment="1">
      <alignment horizontal="left"/>
    </xf>
    <xf numFmtId="167" fontId="3" fillId="4" borderId="3" xfId="0" applyNumberFormat="1" applyFont="1" applyFill="1" applyBorder="1" applyAlignment="1">
      <alignment horizontal="center"/>
    </xf>
    <xf numFmtId="0" fontId="13" fillId="4" borderId="0" xfId="0" applyFont="1" applyFill="1" applyAlignment="1">
      <alignment horizontal="center" vertical="center"/>
    </xf>
    <xf numFmtId="167" fontId="19" fillId="0" borderId="0" xfId="0" applyNumberFormat="1" applyFont="1" applyFill="1" applyBorder="1" applyAlignment="1">
      <alignment horizontal="right"/>
    </xf>
    <xf numFmtId="0" fontId="5"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left" vertical="top" wrapText="1"/>
    </xf>
    <xf numFmtId="0" fontId="15" fillId="0" borderId="0" xfId="0" applyFont="1" applyAlignment="1">
      <alignment horizontal="left" vertical="top" wrapText="1"/>
    </xf>
    <xf numFmtId="0" fontId="9" fillId="0" borderId="3" xfId="0" applyFont="1" applyBorder="1" applyAlignment="1">
      <alignment horizontal="center" vertical="center" wrapText="1"/>
    </xf>
    <xf numFmtId="0" fontId="9" fillId="0" borderId="3" xfId="0" applyFont="1" applyBorder="1" applyAlignment="1">
      <alignment horizontal="center" vertical="center"/>
    </xf>
    <xf numFmtId="0" fontId="3" fillId="0" borderId="0" xfId="0" applyFont="1" applyFill="1" applyBorder="1" applyAlignment="1">
      <alignment horizontal="left" vertical="top" wrapText="1"/>
    </xf>
    <xf numFmtId="0" fontId="3" fillId="4" borderId="0" xfId="0" applyFont="1" applyFill="1" applyAlignment="1">
      <alignment horizontal="left"/>
    </xf>
    <xf numFmtId="0" fontId="8" fillId="0" borderId="0" xfId="0" applyFont="1" applyFill="1" applyBorder="1" applyAlignment="1">
      <alignment horizontal="left" vertical="top" wrapText="1"/>
    </xf>
    <xf numFmtId="0" fontId="3" fillId="0" borderId="0" xfId="0" applyFont="1" applyFill="1" applyBorder="1" applyAlignment="1">
      <alignment horizontal="left" wrapText="1"/>
    </xf>
    <xf numFmtId="0" fontId="3" fillId="0" borderId="3" xfId="0" applyFont="1" applyFill="1" applyBorder="1" applyAlignment="1">
      <alignment horizontal="left"/>
    </xf>
    <xf numFmtId="167" fontId="3" fillId="0" borderId="3" xfId="0" applyNumberFormat="1" applyFont="1" applyFill="1" applyBorder="1" applyAlignment="1">
      <alignment horizontal="right"/>
    </xf>
    <xf numFmtId="0" fontId="12" fillId="0" borderId="0" xfId="0" applyFont="1" applyFill="1" applyBorder="1" applyAlignment="1">
      <alignment horizontal="left" vertical="top" wrapText="1"/>
    </xf>
    <xf numFmtId="0" fontId="4" fillId="2" borderId="19" xfId="0" applyFont="1" applyFill="1" applyBorder="1" applyAlignment="1">
      <alignment horizontal="center"/>
    </xf>
    <xf numFmtId="0" fontId="4" fillId="2" borderId="20" xfId="0" applyFont="1" applyFill="1" applyBorder="1" applyAlignment="1">
      <alignment horizontal="center"/>
    </xf>
    <xf numFmtId="0" fontId="4" fillId="2" borderId="21" xfId="0" applyFont="1" applyFill="1" applyBorder="1" applyAlignment="1">
      <alignment horizontal="center"/>
    </xf>
    <xf numFmtId="0" fontId="9" fillId="0" borderId="3" xfId="0" applyFont="1" applyFill="1" applyBorder="1" applyAlignment="1">
      <alignment horizontal="center" vertical="center" wrapText="1"/>
    </xf>
    <xf numFmtId="0" fontId="3" fillId="0" borderId="43" xfId="0" applyFont="1" applyBorder="1" applyAlignment="1">
      <alignment horizontal="center"/>
    </xf>
    <xf numFmtId="0" fontId="3" fillId="0" borderId="26" xfId="0" applyFont="1" applyBorder="1" applyAlignment="1">
      <alignment horizontal="center"/>
    </xf>
    <xf numFmtId="0" fontId="3" fillId="0" borderId="40" xfId="0" applyFont="1" applyBorder="1" applyAlignment="1">
      <alignment horizontal="center"/>
    </xf>
    <xf numFmtId="0" fontId="3" fillId="4" borderId="51" xfId="0" applyFont="1" applyFill="1" applyBorder="1" applyAlignment="1">
      <alignment horizontal="left"/>
    </xf>
    <xf numFmtId="0" fontId="3" fillId="4" borderId="52" xfId="0" applyFont="1" applyFill="1" applyBorder="1" applyAlignment="1">
      <alignment horizontal="left"/>
    </xf>
    <xf numFmtId="0" fontId="3" fillId="4" borderId="45" xfId="0" applyFont="1" applyFill="1" applyBorder="1" applyAlignment="1">
      <alignment horizontal="left"/>
    </xf>
    <xf numFmtId="0" fontId="3" fillId="4" borderId="44" xfId="0" applyFont="1" applyFill="1" applyBorder="1" applyAlignment="1">
      <alignment horizontal="left"/>
    </xf>
    <xf numFmtId="0" fontId="3" fillId="4" borderId="53" xfId="0" applyFont="1" applyFill="1" applyBorder="1" applyAlignment="1">
      <alignment horizontal="left"/>
    </xf>
    <xf numFmtId="0" fontId="3" fillId="4" borderId="54" xfId="0" applyFont="1" applyFill="1" applyBorder="1" applyAlignment="1">
      <alignment horizontal="left"/>
    </xf>
    <xf numFmtId="0" fontId="3" fillId="4" borderId="0" xfId="0" applyFont="1" applyFill="1" applyBorder="1" applyAlignment="1">
      <alignment horizontal="left"/>
    </xf>
    <xf numFmtId="0" fontId="3" fillId="4" borderId="55" xfId="0" applyFont="1" applyFill="1" applyBorder="1" applyAlignment="1">
      <alignment horizontal="left"/>
    </xf>
    <xf numFmtId="0" fontId="3" fillId="4" borderId="56" xfId="0" applyFont="1" applyFill="1" applyBorder="1" applyAlignment="1">
      <alignment horizontal="left"/>
    </xf>
    <xf numFmtId="0" fontId="3" fillId="4" borderId="57" xfId="0" applyFont="1" applyFill="1" applyBorder="1" applyAlignment="1">
      <alignment horizontal="left"/>
    </xf>
    <xf numFmtId="0" fontId="3" fillId="4" borderId="37" xfId="0" applyFont="1" applyFill="1" applyBorder="1" applyAlignment="1">
      <alignment horizontal="left"/>
    </xf>
    <xf numFmtId="0" fontId="3" fillId="4" borderId="38" xfId="0" applyFont="1" applyFill="1" applyBorder="1" applyAlignment="1">
      <alignment horizontal="left"/>
    </xf>
    <xf numFmtId="0" fontId="3" fillId="4" borderId="58" xfId="0" applyFont="1" applyFill="1" applyBorder="1" applyAlignment="1">
      <alignment horizontal="left"/>
    </xf>
    <xf numFmtId="0" fontId="3" fillId="4" borderId="50" xfId="0" applyFont="1" applyFill="1" applyBorder="1" applyAlignment="1">
      <alignment horizontal="left"/>
    </xf>
    <xf numFmtId="0" fontId="3" fillId="4" borderId="39" xfId="0" applyFont="1" applyFill="1" applyBorder="1" applyAlignment="1">
      <alignment horizontal="left"/>
    </xf>
    <xf numFmtId="0" fontId="8"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3" fillId="4" borderId="5" xfId="0" applyFont="1" applyFill="1" applyBorder="1" applyAlignment="1">
      <alignment horizontal="center"/>
    </xf>
    <xf numFmtId="0" fontId="3" fillId="4" borderId="4" xfId="0" applyFont="1" applyFill="1" applyBorder="1" applyAlignment="1">
      <alignment horizontal="center"/>
    </xf>
    <xf numFmtId="0" fontId="3" fillId="0" borderId="28" xfId="0" applyFont="1" applyBorder="1" applyAlignment="1">
      <alignment horizontal="center"/>
    </xf>
    <xf numFmtId="0" fontId="3" fillId="0" borderId="1" xfId="0" applyFont="1" applyBorder="1" applyAlignment="1">
      <alignment horizontal="center"/>
    </xf>
    <xf numFmtId="0" fontId="3" fillId="4" borderId="18" xfId="0" applyFont="1" applyFill="1" applyBorder="1" applyAlignment="1">
      <alignment horizontal="center"/>
    </xf>
    <xf numFmtId="0" fontId="3" fillId="4" borderId="3" xfId="0" applyFont="1" applyFill="1" applyBorder="1" applyAlignment="1">
      <alignment horizontal="center"/>
    </xf>
    <xf numFmtId="0" fontId="3" fillId="4" borderId="5" xfId="0" applyFont="1" applyFill="1" applyBorder="1" applyAlignment="1">
      <alignment horizontal="left" wrapText="1"/>
    </xf>
    <xf numFmtId="0" fontId="3" fillId="4" borderId="4" xfId="0" applyFont="1" applyFill="1" applyBorder="1" applyAlignment="1">
      <alignment horizontal="left" wrapText="1"/>
    </xf>
    <xf numFmtId="167" fontId="3" fillId="4" borderId="3" xfId="0" applyNumberFormat="1" applyFont="1" applyFill="1" applyBorder="1" applyAlignment="1">
      <alignment horizontal="center"/>
    </xf>
    <xf numFmtId="167" fontId="3" fillId="4" borderId="13" xfId="0" applyNumberFormat="1" applyFont="1" applyFill="1" applyBorder="1" applyAlignment="1">
      <alignment horizontal="center"/>
    </xf>
    <xf numFmtId="167" fontId="3" fillId="4" borderId="4" xfId="0" applyNumberFormat="1" applyFont="1" applyFill="1" applyBorder="1" applyAlignment="1">
      <alignment wrapText="1"/>
    </xf>
    <xf numFmtId="167" fontId="3" fillId="4" borderId="14" xfId="0" applyNumberFormat="1" applyFont="1" applyFill="1" applyBorder="1" applyAlignment="1">
      <alignment wrapText="1"/>
    </xf>
    <xf numFmtId="0" fontId="3" fillId="4" borderId="18" xfId="0" applyFont="1" applyFill="1" applyBorder="1" applyAlignment="1">
      <alignment horizontal="left" wrapText="1"/>
    </xf>
    <xf numFmtId="0" fontId="3" fillId="4" borderId="3" xfId="0" applyFont="1" applyFill="1" applyBorder="1" applyAlignment="1">
      <alignment horizontal="left" wrapText="1"/>
    </xf>
    <xf numFmtId="0" fontId="3" fillId="0" borderId="25" xfId="0" applyFont="1" applyBorder="1" applyAlignment="1">
      <alignment horizontal="center" vertical="center" wrapText="1"/>
    </xf>
    <xf numFmtId="0" fontId="3" fillId="0" borderId="22" xfId="0" applyFont="1" applyBorder="1" applyAlignment="1">
      <alignment horizontal="center" vertical="center" wrapText="1"/>
    </xf>
    <xf numFmtId="0" fontId="3" fillId="4" borderId="29" xfId="0" applyFont="1" applyFill="1" applyBorder="1" applyAlignment="1">
      <alignment horizontal="left"/>
    </xf>
    <xf numFmtId="0" fontId="3" fillId="4" borderId="17" xfId="0" applyFont="1" applyFill="1" applyBorder="1" applyAlignment="1">
      <alignment horizontal="left"/>
    </xf>
    <xf numFmtId="0" fontId="8" fillId="0" borderId="19" xfId="0" applyFont="1" applyBorder="1" applyAlignment="1">
      <alignment horizontal="center"/>
    </xf>
    <xf numFmtId="0" fontId="8" fillId="0" borderId="20" xfId="0" applyFont="1" applyBorder="1" applyAlignment="1">
      <alignment horizontal="center"/>
    </xf>
    <xf numFmtId="0" fontId="8" fillId="0" borderId="2" xfId="0" applyFont="1" applyBorder="1" applyAlignment="1">
      <alignment horizontal="center" vertical="center" wrapText="1"/>
    </xf>
    <xf numFmtId="0" fontId="19" fillId="0" borderId="18" xfId="0" applyFont="1" applyFill="1" applyBorder="1" applyAlignment="1">
      <alignment horizontal="left" wrapText="1"/>
    </xf>
    <xf numFmtId="0" fontId="19" fillId="0" borderId="3" xfId="0" applyFont="1" applyFill="1" applyBorder="1" applyAlignment="1">
      <alignment horizontal="left" wrapText="1"/>
    </xf>
    <xf numFmtId="0" fontId="3" fillId="0" borderId="28" xfId="0" applyFont="1" applyBorder="1" applyAlignment="1">
      <alignment horizontal="center" vertical="center"/>
    </xf>
    <xf numFmtId="0" fontId="3" fillId="0" borderId="5" xfId="0" applyFont="1" applyBorder="1" applyAlignment="1">
      <alignment horizontal="center" vertical="center"/>
    </xf>
    <xf numFmtId="0" fontId="10" fillId="4" borderId="49" xfId="0" applyFont="1" applyFill="1" applyBorder="1" applyAlignment="1">
      <alignment horizontal="center" vertical="center"/>
    </xf>
    <xf numFmtId="0" fontId="10" fillId="4" borderId="35" xfId="0" applyFont="1" applyFill="1" applyBorder="1" applyAlignment="1">
      <alignment horizontal="center" vertical="center"/>
    </xf>
    <xf numFmtId="0" fontId="10" fillId="4" borderId="50" xfId="0" applyFont="1" applyFill="1" applyBorder="1" applyAlignment="1">
      <alignment horizontal="center" vertical="center"/>
    </xf>
    <xf numFmtId="0" fontId="10" fillId="4" borderId="38" xfId="0" applyFont="1" applyFill="1" applyBorder="1" applyAlignment="1">
      <alignment horizontal="center" vertical="center"/>
    </xf>
    <xf numFmtId="0" fontId="10" fillId="4" borderId="34" xfId="0" applyFont="1" applyFill="1" applyBorder="1" applyAlignment="1">
      <alignment horizontal="center" vertical="center"/>
    </xf>
    <xf numFmtId="0" fontId="10" fillId="4" borderId="36" xfId="0" applyFont="1" applyFill="1" applyBorder="1" applyAlignment="1">
      <alignment horizontal="center" vertical="center"/>
    </xf>
    <xf numFmtId="0" fontId="10" fillId="4" borderId="37" xfId="0" applyFont="1" applyFill="1" applyBorder="1" applyAlignment="1">
      <alignment horizontal="center" vertical="center"/>
    </xf>
    <xf numFmtId="0" fontId="10" fillId="4" borderId="39" xfId="0" applyFont="1" applyFill="1" applyBorder="1" applyAlignment="1">
      <alignment horizontal="center" vertical="center"/>
    </xf>
    <xf numFmtId="0" fontId="11" fillId="0" borderId="34"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39" xfId="0" applyFont="1" applyBorder="1" applyAlignment="1">
      <alignment horizontal="center" vertical="center" wrapText="1"/>
    </xf>
    <xf numFmtId="167" fontId="8" fillId="0" borderId="34" xfId="0" applyNumberFormat="1" applyFont="1" applyBorder="1" applyAlignment="1">
      <alignment horizontal="center" vertical="center"/>
    </xf>
    <xf numFmtId="0" fontId="8" fillId="0" borderId="36" xfId="0" applyFont="1" applyBorder="1" applyAlignment="1">
      <alignment horizontal="center" vertical="center"/>
    </xf>
    <xf numFmtId="0" fontId="8" fillId="0" borderId="37" xfId="0" applyFont="1" applyBorder="1" applyAlignment="1">
      <alignment horizontal="center" vertical="center"/>
    </xf>
    <xf numFmtId="0" fontId="8" fillId="0" borderId="39" xfId="0" applyFont="1" applyBorder="1" applyAlignment="1">
      <alignment horizontal="center" vertical="center"/>
    </xf>
    <xf numFmtId="0" fontId="3" fillId="0" borderId="28" xfId="0" applyFont="1" applyBorder="1" applyAlignment="1">
      <alignment vertical="center" wrapText="1"/>
    </xf>
    <xf numFmtId="0" fontId="3" fillId="0" borderId="5" xfId="0" applyFont="1" applyBorder="1" applyAlignment="1">
      <alignment vertical="center" wrapText="1"/>
    </xf>
    <xf numFmtId="0" fontId="10" fillId="4" borderId="44" xfId="0" applyFont="1" applyFill="1" applyBorder="1" applyAlignment="1">
      <alignment horizontal="center" vertical="center"/>
    </xf>
    <xf numFmtId="0" fontId="10" fillId="4" borderId="45" xfId="0" applyFont="1" applyFill="1" applyBorder="1" applyAlignment="1">
      <alignment horizontal="center" vertical="center"/>
    </xf>
    <xf numFmtId="0" fontId="10" fillId="4" borderId="10" xfId="0" applyFont="1" applyFill="1" applyBorder="1" applyAlignment="1">
      <alignment horizontal="center" vertical="center"/>
    </xf>
    <xf numFmtId="0" fontId="10" fillId="4" borderId="46" xfId="0" applyFont="1" applyFill="1" applyBorder="1" applyAlignment="1">
      <alignment horizontal="center" vertical="center"/>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43" xfId="0" applyFont="1" applyBorder="1" applyAlignment="1">
      <alignment horizontal="center" vertical="center" wrapText="1"/>
    </xf>
    <xf numFmtId="0" fontId="6" fillId="3" borderId="19" xfId="0" applyFont="1" applyFill="1" applyBorder="1" applyAlignment="1">
      <alignment horizontal="center"/>
    </xf>
    <xf numFmtId="0" fontId="6" fillId="3" borderId="20" xfId="0" applyFont="1" applyFill="1" applyBorder="1" applyAlignment="1">
      <alignment horizontal="center"/>
    </xf>
    <xf numFmtId="0" fontId="6" fillId="3" borderId="21" xfId="0" applyFont="1" applyFill="1" applyBorder="1" applyAlignment="1">
      <alignment horizontal="center"/>
    </xf>
    <xf numFmtId="0" fontId="3" fillId="0" borderId="5" xfId="0" applyFont="1" applyBorder="1" applyAlignment="1">
      <alignment horizontal="center" vertical="center" wrapText="1"/>
    </xf>
    <xf numFmtId="0" fontId="3" fillId="4" borderId="2" xfId="0" applyFont="1" applyFill="1" applyBorder="1" applyAlignment="1">
      <alignment horizontal="center" vertical="center"/>
    </xf>
    <xf numFmtId="0" fontId="3" fillId="4" borderId="14" xfId="0" applyFont="1" applyFill="1" applyBorder="1" applyAlignment="1">
      <alignment horizontal="center" vertical="center"/>
    </xf>
    <xf numFmtId="0" fontId="11" fillId="0" borderId="47" xfId="0" applyFont="1" applyBorder="1" applyAlignment="1">
      <alignment horizontal="center" vertical="center" wrapText="1"/>
    </xf>
    <xf numFmtId="0" fontId="11" fillId="0" borderId="48" xfId="0" applyFont="1" applyBorder="1" applyAlignment="1">
      <alignment horizontal="center" vertical="center" wrapText="1"/>
    </xf>
    <xf numFmtId="167" fontId="3" fillId="7" borderId="2" xfId="0" applyNumberFormat="1" applyFont="1" applyFill="1" applyBorder="1" applyAlignment="1">
      <alignment horizontal="center" vertical="center"/>
    </xf>
    <xf numFmtId="0" fontId="3" fillId="7" borderId="14" xfId="0" applyFont="1" applyFill="1" applyBorder="1" applyAlignment="1">
      <alignment horizontal="center" vertical="center"/>
    </xf>
    <xf numFmtId="0" fontId="3" fillId="0" borderId="3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9" xfId="0" applyFont="1" applyBorder="1" applyAlignment="1">
      <alignment horizontal="center" vertical="center" wrapText="1"/>
    </xf>
    <xf numFmtId="0" fontId="3" fillId="4" borderId="25" xfId="0" applyFont="1" applyFill="1" applyBorder="1" applyAlignment="1">
      <alignment horizontal="center" wrapText="1"/>
    </xf>
    <xf numFmtId="0" fontId="3" fillId="4" borderId="26" xfId="0" applyFont="1" applyFill="1" applyBorder="1" applyAlignment="1">
      <alignment horizontal="center" wrapText="1"/>
    </xf>
    <xf numFmtId="0" fontId="3" fillId="4" borderId="40" xfId="0" applyFont="1" applyFill="1" applyBorder="1" applyAlignment="1">
      <alignment horizontal="center" wrapText="1"/>
    </xf>
    <xf numFmtId="0" fontId="3" fillId="4" borderId="29" xfId="0" applyFont="1" applyFill="1" applyBorder="1" applyAlignment="1">
      <alignment horizontal="center" wrapText="1"/>
    </xf>
    <xf numFmtId="0" fontId="3" fillId="4" borderId="17" xfId="0" applyFont="1" applyFill="1" applyBorder="1" applyAlignment="1">
      <alignment horizontal="center" wrapText="1"/>
    </xf>
    <xf numFmtId="0" fontId="3" fillId="4" borderId="30" xfId="0" applyFont="1" applyFill="1" applyBorder="1" applyAlignment="1">
      <alignment horizontal="center" wrapText="1"/>
    </xf>
    <xf numFmtId="0" fontId="3" fillId="4" borderId="41" xfId="0" applyFont="1" applyFill="1" applyBorder="1" applyAlignment="1">
      <alignment horizontal="left"/>
    </xf>
    <xf numFmtId="0" fontId="3" fillId="4" borderId="42" xfId="0" applyFont="1" applyFill="1" applyBorder="1" applyAlignment="1">
      <alignment horizontal="left"/>
    </xf>
    <xf numFmtId="0" fontId="3" fillId="0" borderId="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2" xfId="0" applyFont="1" applyBorder="1" applyAlignment="1">
      <alignment horizontal="center" vertical="center" wrapText="1"/>
    </xf>
    <xf numFmtId="0" fontId="3" fillId="4" borderId="18"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0" borderId="0" xfId="0" applyNumberFormat="1" applyFont="1" applyBorder="1" applyAlignment="1">
      <alignment horizontal="left" vertical="center" wrapText="1"/>
    </xf>
    <xf numFmtId="0" fontId="3" fillId="4" borderId="22" xfId="0" applyFont="1" applyFill="1" applyBorder="1" applyAlignment="1">
      <alignment horizontal="center" wrapText="1"/>
    </xf>
    <xf numFmtId="0" fontId="3" fillId="4" borderId="23" xfId="0" applyFont="1" applyFill="1" applyBorder="1" applyAlignment="1">
      <alignment horizontal="center" wrapText="1"/>
    </xf>
    <xf numFmtId="0" fontId="3" fillId="4" borderId="24" xfId="0" applyFont="1" applyFill="1" applyBorder="1" applyAlignment="1">
      <alignment horizontal="center" wrapText="1"/>
    </xf>
    <xf numFmtId="0" fontId="8" fillId="0" borderId="25"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7" xfId="0" applyFont="1" applyBorder="1" applyAlignment="1">
      <alignment horizontal="center" vertical="center" wrapText="1"/>
    </xf>
    <xf numFmtId="167" fontId="3" fillId="4" borderId="3" xfId="0" applyNumberFormat="1" applyFont="1" applyFill="1" applyBorder="1" applyAlignment="1">
      <alignment horizontal="center" wrapText="1"/>
    </xf>
    <xf numFmtId="167" fontId="3" fillId="4" borderId="13" xfId="0" applyNumberFormat="1" applyFont="1" applyFill="1" applyBorder="1" applyAlignment="1">
      <alignment horizontal="center" wrapText="1"/>
    </xf>
    <xf numFmtId="0" fontId="19" fillId="0" borderId="5" xfId="0" applyFont="1" applyFill="1" applyBorder="1" applyAlignment="1">
      <alignment horizontal="left" wrapText="1"/>
    </xf>
    <xf numFmtId="0" fontId="19" fillId="0" borderId="4" xfId="0" applyFont="1" applyFill="1" applyBorder="1" applyAlignment="1">
      <alignment horizontal="left" wrapText="1"/>
    </xf>
    <xf numFmtId="0" fontId="13" fillId="0" borderId="3" xfId="0" applyFont="1" applyBorder="1" applyAlignment="1">
      <alignment horizontal="left" vertical="center" wrapText="1"/>
    </xf>
    <xf numFmtId="0" fontId="13" fillId="4" borderId="0" xfId="0" applyFont="1" applyFill="1" applyAlignment="1">
      <alignment horizontal="left" vertical="center" wrapText="1"/>
    </xf>
    <xf numFmtId="0" fontId="13" fillId="0" borderId="0" xfId="0" applyFont="1" applyAlignment="1">
      <alignment horizontal="left" vertical="center" wrapText="1"/>
    </xf>
    <xf numFmtId="0" fontId="13" fillId="4" borderId="0" xfId="0" applyFont="1" applyFill="1" applyAlignment="1">
      <alignment horizontal="center" vertical="center" wrapText="1"/>
    </xf>
    <xf numFmtId="0" fontId="13" fillId="4" borderId="0" xfId="0" applyFont="1" applyFill="1" applyAlignment="1">
      <alignment horizontal="center" vertical="center"/>
    </xf>
    <xf numFmtId="0" fontId="11" fillId="0" borderId="0" xfId="0" applyFont="1" applyAlignment="1">
      <alignment horizontal="left" vertical="center" wrapText="1"/>
    </xf>
    <xf numFmtId="0" fontId="13" fillId="0" borderId="9" xfId="0" applyFont="1" applyBorder="1" applyAlignment="1">
      <alignment horizontal="left" vertical="center" wrapText="1"/>
    </xf>
    <xf numFmtId="0" fontId="13" fillId="0" borderId="17" xfId="0" applyFont="1" applyBorder="1" applyAlignment="1">
      <alignment horizontal="left" vertical="center" wrapText="1"/>
    </xf>
    <xf numFmtId="0" fontId="13" fillId="0" borderId="16" xfId="0" applyFont="1" applyBorder="1" applyAlignment="1">
      <alignment horizontal="left" vertical="center" wrapText="1"/>
    </xf>
    <xf numFmtId="0" fontId="3" fillId="0" borderId="0" xfId="0" applyFont="1" applyAlignment="1">
      <alignment horizontal="left" vertical="top" wrapText="1"/>
    </xf>
    <xf numFmtId="0" fontId="8" fillId="0" borderId="0" xfId="0" applyFont="1" applyAlignment="1">
      <alignment horizontal="left" vertical="top" wrapText="1"/>
    </xf>
    <xf numFmtId="0" fontId="9" fillId="0" borderId="3" xfId="0" applyFont="1" applyBorder="1" applyAlignment="1">
      <alignment horizontal="center" vertical="center" wrapText="1"/>
    </xf>
    <xf numFmtId="0" fontId="9" fillId="0" borderId="3" xfId="0" applyFont="1" applyBorder="1" applyAlignment="1">
      <alignment horizontal="center" vertical="center"/>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9</xdr:col>
      <xdr:colOff>124460</xdr:colOff>
      <xdr:row>26</xdr:row>
      <xdr:rowOff>119380</xdr:rowOff>
    </xdr:from>
    <xdr:to>
      <xdr:col>12</xdr:col>
      <xdr:colOff>106699</xdr:colOff>
      <xdr:row>35</xdr:row>
      <xdr:rowOff>27979</xdr:rowOff>
    </xdr:to>
    <xdr:sp macro="" textlink="">
      <xdr:nvSpPr>
        <xdr:cNvPr id="2" name="Flecha: hacia la izquierda 1">
          <a:extLst>
            <a:ext uri="{FF2B5EF4-FFF2-40B4-BE49-F238E27FC236}">
              <a16:creationId xmlns:a16="http://schemas.microsoft.com/office/drawing/2014/main" id="{889C2D78-CE06-D97B-E4EE-B0F3077C8736}"/>
            </a:ext>
          </a:extLst>
        </xdr:cNvPr>
        <xdr:cNvSpPr/>
      </xdr:nvSpPr>
      <xdr:spPr>
        <a:xfrm>
          <a:off x="8277860" y="6228080"/>
          <a:ext cx="2618740" cy="1607900"/>
        </a:xfrm>
        <a:prstGeom prst="lef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s-ES" sz="1100"/>
            <a:t>En</a:t>
          </a:r>
          <a:r>
            <a:rPr lang="es-ES" sz="1100" baseline="0"/>
            <a:t> el caso de ensayo clínico con producto sanitario/dispositivo, el importe para Farmacia es 0€</a:t>
          </a:r>
          <a:endParaRPr lang="es-E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86D24-DE49-49A6-BE17-976FB209A5A2}">
  <sheetPr>
    <pageSetUpPr fitToPage="1"/>
  </sheetPr>
  <dimension ref="A1:N199"/>
  <sheetViews>
    <sheetView tabSelected="1" topLeftCell="A167" workbookViewId="0">
      <selection activeCell="O179" sqref="O179"/>
    </sheetView>
  </sheetViews>
  <sheetFormatPr baseColWidth="10" defaultColWidth="11.81640625" defaultRowHeight="12.5" x14ac:dyDescent="0.25"/>
  <cols>
    <col min="1" max="3" width="11.81640625" style="1" customWidth="1"/>
    <col min="4" max="4" width="19.81640625" style="1" customWidth="1"/>
    <col min="5" max="5" width="13" style="1" customWidth="1"/>
    <col min="6" max="8" width="11.81640625" style="1"/>
    <col min="9" max="9" width="13.453125" style="1" customWidth="1"/>
    <col min="10" max="10" width="14.26953125" style="1" customWidth="1"/>
    <col min="11" max="16384" width="11.81640625" style="1"/>
  </cols>
  <sheetData>
    <row r="1" spans="1:14" ht="18" thickBot="1" x14ac:dyDescent="0.4">
      <c r="A1" s="204" t="s">
        <v>43</v>
      </c>
      <c r="B1" s="205"/>
      <c r="C1" s="205"/>
      <c r="D1" s="205"/>
      <c r="E1" s="205"/>
      <c r="F1" s="205"/>
      <c r="G1" s="205"/>
      <c r="H1" s="205"/>
      <c r="I1" s="205"/>
      <c r="J1" s="205"/>
      <c r="K1" s="205"/>
      <c r="L1" s="205"/>
      <c r="M1" s="205"/>
      <c r="N1" s="206"/>
    </row>
    <row r="2" spans="1:14" ht="13.5" customHeight="1" x14ac:dyDescent="0.25"/>
    <row r="3" spans="1:14" ht="13.5" customHeight="1" x14ac:dyDescent="0.3">
      <c r="A3" s="50" t="s">
        <v>32</v>
      </c>
      <c r="B3" s="35"/>
      <c r="C3" s="35"/>
      <c r="D3" s="35"/>
      <c r="E3" s="35"/>
      <c r="F3" s="35"/>
      <c r="G3" s="35"/>
      <c r="H3" s="35"/>
      <c r="I3" s="35"/>
      <c r="J3" s="35"/>
      <c r="K3" s="35"/>
      <c r="L3" s="35"/>
      <c r="M3" s="35"/>
      <c r="N3" s="35"/>
    </row>
    <row r="4" spans="1:14" ht="13.5" customHeight="1" thickBot="1" x14ac:dyDescent="0.3"/>
    <row r="5" spans="1:14" ht="13.5" customHeight="1" x14ac:dyDescent="0.25">
      <c r="A5" s="194" t="s">
        <v>44</v>
      </c>
      <c r="B5" s="196"/>
      <c r="C5" s="197"/>
    </row>
    <row r="6" spans="1:14" ht="13.5" customHeight="1" thickBot="1" x14ac:dyDescent="0.3">
      <c r="A6" s="195"/>
      <c r="B6" s="198"/>
      <c r="C6" s="199"/>
    </row>
    <row r="7" spans="1:14" ht="13.5" customHeight="1" x14ac:dyDescent="0.25">
      <c r="A7" s="54"/>
      <c r="B7" s="55"/>
      <c r="C7" s="55"/>
      <c r="D7" s="31"/>
    </row>
    <row r="8" spans="1:14" ht="13.5" customHeight="1" thickBot="1" x14ac:dyDescent="0.3"/>
    <row r="9" spans="1:14" ht="12.75" customHeight="1" x14ac:dyDescent="0.25">
      <c r="A9" s="176" t="s">
        <v>33</v>
      </c>
      <c r="B9" s="178"/>
      <c r="C9" s="179"/>
      <c r="D9" s="167" t="s">
        <v>34</v>
      </c>
      <c r="E9" s="182"/>
      <c r="F9" s="183"/>
      <c r="G9" s="202" t="s">
        <v>35</v>
      </c>
      <c r="H9" s="208"/>
      <c r="I9" s="210" t="s">
        <v>36</v>
      </c>
      <c r="J9" s="212">
        <f>+D29+K54</f>
        <v>0</v>
      </c>
      <c r="K9" s="186" t="s">
        <v>37</v>
      </c>
      <c r="L9" s="187"/>
      <c r="M9" s="190">
        <f>+J9*H9+G115+G116</f>
        <v>2200</v>
      </c>
      <c r="N9" s="191"/>
    </row>
    <row r="10" spans="1:14" ht="21.75" customHeight="1" thickBot="1" x14ac:dyDescent="0.3">
      <c r="A10" s="177"/>
      <c r="B10" s="180"/>
      <c r="C10" s="181"/>
      <c r="D10" s="168"/>
      <c r="E10" s="184"/>
      <c r="F10" s="185"/>
      <c r="G10" s="207"/>
      <c r="H10" s="209"/>
      <c r="I10" s="211"/>
      <c r="J10" s="213"/>
      <c r="K10" s="188"/>
      <c r="L10" s="189"/>
      <c r="M10" s="192"/>
      <c r="N10" s="193"/>
    </row>
    <row r="11" spans="1:14" ht="12.75" customHeight="1" x14ac:dyDescent="0.25">
      <c r="A11" s="28"/>
      <c r="B11" s="28"/>
      <c r="C11" s="28"/>
      <c r="D11" s="28"/>
      <c r="E11" s="20"/>
      <c r="F11" s="28"/>
      <c r="G11" s="28"/>
      <c r="H11" s="20"/>
      <c r="I11" s="28"/>
      <c r="J11" s="29"/>
      <c r="K11" s="30"/>
      <c r="L11" s="31"/>
    </row>
    <row r="12" spans="1:14" ht="12.75" customHeight="1" x14ac:dyDescent="0.25">
      <c r="A12" s="36" t="s">
        <v>72</v>
      </c>
      <c r="B12" s="28"/>
      <c r="C12" s="28"/>
      <c r="D12" s="28"/>
      <c r="E12" s="20"/>
      <c r="F12" s="28"/>
      <c r="G12" s="28"/>
      <c r="H12" s="20"/>
      <c r="I12" s="28"/>
      <c r="J12" s="29"/>
      <c r="K12" s="30"/>
      <c r="L12" s="31"/>
    </row>
    <row r="13" spans="1:14" ht="12.75" customHeight="1" x14ac:dyDescent="0.25">
      <c r="A13" s="36" t="s">
        <v>116</v>
      </c>
      <c r="B13" s="28"/>
      <c r="C13" s="28"/>
      <c r="D13" s="28"/>
      <c r="E13" s="20"/>
      <c r="F13" s="28"/>
      <c r="G13" s="28"/>
      <c r="H13" s="20"/>
      <c r="I13" s="28"/>
      <c r="J13" s="29"/>
      <c r="K13" s="30"/>
      <c r="L13" s="31"/>
    </row>
    <row r="14" spans="1:14" ht="12.75" customHeight="1" thickBot="1" x14ac:dyDescent="0.3">
      <c r="A14" s="28"/>
      <c r="B14" s="28"/>
      <c r="C14" s="28"/>
      <c r="D14" s="28"/>
      <c r="E14" s="20"/>
      <c r="F14" s="28"/>
      <c r="G14" s="28"/>
      <c r="H14" s="20"/>
      <c r="I14" s="28"/>
      <c r="J14" s="29"/>
      <c r="K14" s="30"/>
      <c r="L14" s="31"/>
    </row>
    <row r="15" spans="1:14" ht="14.5" thickBot="1" x14ac:dyDescent="0.35">
      <c r="A15" s="129" t="s">
        <v>92</v>
      </c>
      <c r="B15" s="130"/>
      <c r="C15" s="130"/>
      <c r="D15" s="130"/>
      <c r="E15" s="130"/>
      <c r="F15" s="130"/>
      <c r="G15" s="130"/>
      <c r="H15" s="130"/>
      <c r="I15" s="130"/>
      <c r="J15" s="130"/>
      <c r="K15" s="130"/>
      <c r="L15" s="130"/>
      <c r="M15" s="130"/>
      <c r="N15" s="131"/>
    </row>
    <row r="16" spans="1:14" ht="13" thickBot="1" x14ac:dyDescent="0.3"/>
    <row r="17" spans="1:14" ht="12.75" customHeight="1" x14ac:dyDescent="0.25">
      <c r="A17" s="202" t="s">
        <v>38</v>
      </c>
      <c r="B17" s="230"/>
      <c r="C17" s="203"/>
      <c r="D17" s="167" t="s">
        <v>45</v>
      </c>
      <c r="E17" s="202" t="s">
        <v>48</v>
      </c>
      <c r="F17" s="203"/>
      <c r="G17" s="200" t="s">
        <v>95</v>
      </c>
      <c r="H17" s="200" t="s">
        <v>94</v>
      </c>
      <c r="I17" s="214" t="s">
        <v>93</v>
      </c>
      <c r="J17" s="216" t="s">
        <v>52</v>
      </c>
      <c r="K17" s="217"/>
      <c r="L17" s="217"/>
      <c r="M17" s="217"/>
      <c r="N17" s="218"/>
    </row>
    <row r="18" spans="1:14" ht="119" customHeight="1" thickBot="1" x14ac:dyDescent="0.3">
      <c r="A18" s="207"/>
      <c r="B18" s="231"/>
      <c r="C18" s="232"/>
      <c r="D18" s="168"/>
      <c r="E18" s="51" t="s">
        <v>49</v>
      </c>
      <c r="F18" s="66" t="s">
        <v>50</v>
      </c>
      <c r="G18" s="201"/>
      <c r="H18" s="201"/>
      <c r="I18" s="215"/>
      <c r="J18" s="219"/>
      <c r="K18" s="220"/>
      <c r="L18" s="220"/>
      <c r="M18" s="220"/>
      <c r="N18" s="221"/>
    </row>
    <row r="19" spans="1:14" ht="15.75" customHeight="1" x14ac:dyDescent="0.25">
      <c r="A19" s="228" t="s">
        <v>53</v>
      </c>
      <c r="B19" s="229"/>
      <c r="C19" s="229"/>
      <c r="D19" s="64"/>
      <c r="E19" s="64"/>
      <c r="F19" s="63"/>
      <c r="G19" s="64"/>
      <c r="H19" s="65">
        <f>+F19-G19</f>
        <v>0</v>
      </c>
      <c r="I19" s="65">
        <f>+E19+H19</f>
        <v>0</v>
      </c>
      <c r="J19" s="222"/>
      <c r="K19" s="223"/>
      <c r="L19" s="223"/>
      <c r="M19" s="223"/>
      <c r="N19" s="224"/>
    </row>
    <row r="20" spans="1:14" ht="15.75" customHeight="1" x14ac:dyDescent="0.25">
      <c r="A20" s="169" t="s">
        <v>54</v>
      </c>
      <c r="B20" s="170"/>
      <c r="C20" s="170"/>
      <c r="D20" s="60"/>
      <c r="E20" s="60"/>
      <c r="F20" s="61"/>
      <c r="G20" s="60"/>
      <c r="H20" s="62">
        <f t="shared" ref="H20:H28" si="0">+F20-G20</f>
        <v>0</v>
      </c>
      <c r="I20" s="62">
        <f t="shared" ref="I20:I28" si="1">+E20+H20</f>
        <v>0</v>
      </c>
      <c r="J20" s="225"/>
      <c r="K20" s="226"/>
      <c r="L20" s="226"/>
      <c r="M20" s="226"/>
      <c r="N20" s="227"/>
    </row>
    <row r="21" spans="1:14" ht="15.75" customHeight="1" x14ac:dyDescent="0.25">
      <c r="A21" s="169" t="s">
        <v>55</v>
      </c>
      <c r="B21" s="170"/>
      <c r="C21" s="170"/>
      <c r="D21" s="60"/>
      <c r="E21" s="60"/>
      <c r="F21" s="61"/>
      <c r="G21" s="60"/>
      <c r="H21" s="62">
        <f t="shared" si="0"/>
        <v>0</v>
      </c>
      <c r="I21" s="62">
        <f t="shared" si="1"/>
        <v>0</v>
      </c>
      <c r="J21" s="225"/>
      <c r="K21" s="226"/>
      <c r="L21" s="226"/>
      <c r="M21" s="226"/>
      <c r="N21" s="227"/>
    </row>
    <row r="22" spans="1:14" ht="15.75" customHeight="1" x14ac:dyDescent="0.25">
      <c r="A22" s="169" t="s">
        <v>56</v>
      </c>
      <c r="B22" s="170"/>
      <c r="C22" s="170"/>
      <c r="D22" s="60"/>
      <c r="E22" s="60"/>
      <c r="F22" s="61"/>
      <c r="G22" s="60"/>
      <c r="H22" s="62">
        <f t="shared" si="0"/>
        <v>0</v>
      </c>
      <c r="I22" s="62">
        <f t="shared" si="1"/>
        <v>0</v>
      </c>
      <c r="J22" s="225"/>
      <c r="K22" s="226"/>
      <c r="L22" s="226"/>
      <c r="M22" s="226"/>
      <c r="N22" s="227"/>
    </row>
    <row r="23" spans="1:14" ht="15.75" customHeight="1" x14ac:dyDescent="0.25">
      <c r="A23" s="169" t="s">
        <v>57</v>
      </c>
      <c r="B23" s="170"/>
      <c r="C23" s="170"/>
      <c r="D23" s="60"/>
      <c r="E23" s="60"/>
      <c r="F23" s="61"/>
      <c r="G23" s="60"/>
      <c r="H23" s="62">
        <f t="shared" si="0"/>
        <v>0</v>
      </c>
      <c r="I23" s="62">
        <f t="shared" si="1"/>
        <v>0</v>
      </c>
      <c r="J23" s="225"/>
      <c r="K23" s="226"/>
      <c r="L23" s="226"/>
      <c r="M23" s="226"/>
      <c r="N23" s="227"/>
    </row>
    <row r="24" spans="1:14" ht="15.75" customHeight="1" x14ac:dyDescent="0.25">
      <c r="A24" s="169" t="s">
        <v>58</v>
      </c>
      <c r="B24" s="170"/>
      <c r="C24" s="170"/>
      <c r="D24" s="60"/>
      <c r="E24" s="60"/>
      <c r="F24" s="61"/>
      <c r="G24" s="60"/>
      <c r="H24" s="62">
        <f t="shared" si="0"/>
        <v>0</v>
      </c>
      <c r="I24" s="62">
        <f t="shared" si="1"/>
        <v>0</v>
      </c>
      <c r="J24" s="225"/>
      <c r="K24" s="226"/>
      <c r="L24" s="226"/>
      <c r="M24" s="226"/>
      <c r="N24" s="227"/>
    </row>
    <row r="25" spans="1:14" ht="15.75" customHeight="1" x14ac:dyDescent="0.25">
      <c r="A25" s="169" t="s">
        <v>59</v>
      </c>
      <c r="B25" s="170"/>
      <c r="C25" s="170"/>
      <c r="D25" s="60"/>
      <c r="E25" s="60"/>
      <c r="F25" s="61"/>
      <c r="G25" s="60"/>
      <c r="H25" s="62">
        <f t="shared" si="0"/>
        <v>0</v>
      </c>
      <c r="I25" s="62">
        <f t="shared" si="1"/>
        <v>0</v>
      </c>
      <c r="J25" s="225"/>
      <c r="K25" s="226"/>
      <c r="L25" s="226"/>
      <c r="M25" s="226"/>
      <c r="N25" s="227"/>
    </row>
    <row r="26" spans="1:14" ht="15.75" customHeight="1" x14ac:dyDescent="0.25">
      <c r="A26" s="169" t="s">
        <v>60</v>
      </c>
      <c r="B26" s="170"/>
      <c r="C26" s="170"/>
      <c r="D26" s="60"/>
      <c r="E26" s="60"/>
      <c r="F26" s="61"/>
      <c r="G26" s="60"/>
      <c r="H26" s="62">
        <f t="shared" si="0"/>
        <v>0</v>
      </c>
      <c r="I26" s="62">
        <f t="shared" si="1"/>
        <v>0</v>
      </c>
      <c r="J26" s="225"/>
      <c r="K26" s="226"/>
      <c r="L26" s="226"/>
      <c r="M26" s="226"/>
      <c r="N26" s="227"/>
    </row>
    <row r="27" spans="1:14" ht="15.75" customHeight="1" x14ac:dyDescent="0.25">
      <c r="A27" s="169" t="s">
        <v>61</v>
      </c>
      <c r="B27" s="170"/>
      <c r="C27" s="170"/>
      <c r="D27" s="60"/>
      <c r="E27" s="60"/>
      <c r="F27" s="61"/>
      <c r="G27" s="60"/>
      <c r="H27" s="62">
        <f t="shared" si="0"/>
        <v>0</v>
      </c>
      <c r="I27" s="62">
        <f t="shared" si="1"/>
        <v>0</v>
      </c>
      <c r="J27" s="225"/>
      <c r="K27" s="226"/>
      <c r="L27" s="226"/>
      <c r="M27" s="226"/>
      <c r="N27" s="227"/>
    </row>
    <row r="28" spans="1:14" ht="15.75" customHeight="1" thickBot="1" x14ac:dyDescent="0.3">
      <c r="A28" s="169" t="s">
        <v>62</v>
      </c>
      <c r="B28" s="170"/>
      <c r="C28" s="170"/>
      <c r="D28" s="60"/>
      <c r="E28" s="60"/>
      <c r="F28" s="61"/>
      <c r="G28" s="60"/>
      <c r="H28" s="62">
        <f t="shared" si="0"/>
        <v>0</v>
      </c>
      <c r="I28" s="62">
        <f t="shared" si="1"/>
        <v>0</v>
      </c>
      <c r="J28" s="236"/>
      <c r="K28" s="237"/>
      <c r="L28" s="237"/>
      <c r="M28" s="237"/>
      <c r="N28" s="238"/>
    </row>
    <row r="29" spans="1:14" ht="13" thickBot="1" x14ac:dyDescent="0.3">
      <c r="A29" s="171" t="s">
        <v>47</v>
      </c>
      <c r="B29" s="172"/>
      <c r="C29" s="172"/>
      <c r="D29" s="57">
        <f t="shared" ref="D29:I29" si="2">SUM(D19:D28)</f>
        <v>0</v>
      </c>
      <c r="E29" s="58">
        <f t="shared" si="2"/>
        <v>0</v>
      </c>
      <c r="F29" s="58">
        <f t="shared" si="2"/>
        <v>0</v>
      </c>
      <c r="G29" s="59">
        <f t="shared" si="2"/>
        <v>0</v>
      </c>
      <c r="H29" s="58">
        <f t="shared" si="2"/>
        <v>0</v>
      </c>
      <c r="I29" s="59">
        <f t="shared" si="2"/>
        <v>0</v>
      </c>
      <c r="J29" s="67"/>
      <c r="K29" s="56"/>
      <c r="L29" s="56"/>
      <c r="M29" s="56"/>
      <c r="N29" s="56"/>
    </row>
    <row r="30" spans="1:14" x14ac:dyDescent="0.25">
      <c r="A30" s="7"/>
      <c r="B30" s="7"/>
      <c r="C30" s="7"/>
      <c r="D30" s="10"/>
      <c r="E30" s="10"/>
      <c r="F30" s="10"/>
      <c r="G30" s="10"/>
      <c r="H30" s="10"/>
      <c r="I30" s="10"/>
      <c r="J30" s="67"/>
      <c r="K30" s="56"/>
      <c r="L30" s="56"/>
      <c r="M30" s="56"/>
      <c r="N30" s="56"/>
    </row>
    <row r="31" spans="1:14" x14ac:dyDescent="0.25">
      <c r="A31" s="7"/>
      <c r="B31" s="7"/>
      <c r="C31" s="7"/>
      <c r="D31" s="95" t="s">
        <v>96</v>
      </c>
      <c r="E31" s="96"/>
      <c r="F31" s="96"/>
      <c r="G31" s="96"/>
      <c r="H31" s="10"/>
      <c r="I31" s="39">
        <f>+I29*H9</f>
        <v>0</v>
      </c>
      <c r="J31" s="67"/>
      <c r="K31" s="56"/>
      <c r="L31" s="56"/>
      <c r="M31" s="56"/>
      <c r="N31" s="56"/>
    </row>
    <row r="32" spans="1:14" x14ac:dyDescent="0.25">
      <c r="A32" s="7"/>
      <c r="B32" s="7"/>
      <c r="C32" s="7"/>
      <c r="D32" s="95" t="s">
        <v>97</v>
      </c>
      <c r="E32" s="96"/>
      <c r="F32" s="96"/>
      <c r="G32" s="96"/>
      <c r="H32" s="10"/>
      <c r="I32" s="114">
        <v>750</v>
      </c>
      <c r="J32" s="67"/>
      <c r="K32" s="56"/>
      <c r="L32" s="56"/>
      <c r="M32" s="56"/>
      <c r="N32" s="56"/>
    </row>
    <row r="33" spans="1:14" x14ac:dyDescent="0.25">
      <c r="A33" s="7"/>
      <c r="B33" s="7"/>
      <c r="C33" s="7"/>
      <c r="D33" s="95" t="s">
        <v>100</v>
      </c>
      <c r="E33" s="96"/>
      <c r="F33" s="96"/>
      <c r="G33" s="78"/>
      <c r="H33" s="10"/>
      <c r="I33" s="39">
        <f>+I31*G33</f>
        <v>0</v>
      </c>
      <c r="J33" s="67"/>
      <c r="K33" s="56"/>
      <c r="L33" s="56"/>
      <c r="M33" s="56"/>
      <c r="N33" s="56"/>
    </row>
    <row r="34" spans="1:14" x14ac:dyDescent="0.25">
      <c r="A34" s="7"/>
      <c r="B34" s="7"/>
      <c r="C34" s="7"/>
      <c r="D34" s="94" t="s">
        <v>98</v>
      </c>
      <c r="E34" s="10"/>
      <c r="F34" s="10"/>
      <c r="G34" s="10"/>
      <c r="H34" s="10"/>
      <c r="I34" s="97">
        <f>+I31-I32-I33</f>
        <v>-750</v>
      </c>
      <c r="J34" s="67"/>
      <c r="K34" s="56"/>
      <c r="L34" s="56"/>
      <c r="M34" s="56"/>
      <c r="N34" s="56"/>
    </row>
    <row r="35" spans="1:14" x14ac:dyDescent="0.25">
      <c r="A35" s="22"/>
      <c r="B35" s="22"/>
      <c r="C35" s="22"/>
      <c r="D35" s="12"/>
      <c r="E35" s="21"/>
      <c r="F35" s="21"/>
      <c r="G35" s="21"/>
      <c r="H35" s="21"/>
      <c r="I35" s="21"/>
      <c r="J35" s="21"/>
      <c r="K35" s="12"/>
    </row>
    <row r="36" spans="1:14" x14ac:dyDescent="0.25">
      <c r="A36" s="23" t="s">
        <v>46</v>
      </c>
      <c r="B36" s="22"/>
      <c r="C36" s="22"/>
      <c r="D36" s="12"/>
      <c r="E36" s="21"/>
      <c r="F36" s="21"/>
      <c r="G36" s="21"/>
      <c r="H36" s="21"/>
      <c r="I36" s="21"/>
      <c r="J36" s="68">
        <f>+I29+G29-D29</f>
        <v>0</v>
      </c>
      <c r="K36" s="69" t="s">
        <v>51</v>
      </c>
    </row>
    <row r="37" spans="1:14" x14ac:dyDescent="0.25">
      <c r="A37" s="23" t="s">
        <v>64</v>
      </c>
      <c r="B37" s="22"/>
      <c r="C37" s="22"/>
      <c r="D37" s="12"/>
      <c r="E37" s="21"/>
      <c r="F37" s="21"/>
      <c r="G37" s="21"/>
      <c r="H37" s="21"/>
      <c r="I37" s="21"/>
      <c r="J37" s="21"/>
      <c r="K37" s="12"/>
    </row>
    <row r="38" spans="1:14" x14ac:dyDescent="0.25">
      <c r="A38" s="23"/>
      <c r="B38" s="22"/>
      <c r="C38" s="22"/>
      <c r="D38" s="12"/>
      <c r="E38" s="21"/>
      <c r="F38" s="21"/>
      <c r="G38" s="21"/>
      <c r="H38" s="21"/>
      <c r="I38" s="21"/>
      <c r="J38" s="21"/>
      <c r="K38" s="12"/>
    </row>
    <row r="39" spans="1:14" ht="13" thickBot="1" x14ac:dyDescent="0.3">
      <c r="A39" s="23"/>
      <c r="B39" s="22"/>
      <c r="C39" s="22"/>
      <c r="D39" s="12"/>
      <c r="E39" s="21"/>
      <c r="F39" s="21"/>
      <c r="G39" s="21"/>
      <c r="H39" s="21"/>
      <c r="I39" s="21"/>
      <c r="J39" s="21"/>
      <c r="K39" s="12"/>
    </row>
    <row r="40" spans="1:14" ht="14.5" thickBot="1" x14ac:dyDescent="0.35">
      <c r="A40" s="129" t="s">
        <v>74</v>
      </c>
      <c r="B40" s="130"/>
      <c r="C40" s="130"/>
      <c r="D40" s="130"/>
      <c r="E40" s="130"/>
      <c r="F40" s="130"/>
      <c r="G40" s="130"/>
      <c r="H40" s="130"/>
      <c r="I40" s="130"/>
      <c r="J40" s="130"/>
      <c r="K40" s="130"/>
      <c r="L40" s="130"/>
      <c r="M40" s="130"/>
      <c r="N40" s="131"/>
    </row>
    <row r="42" spans="1:14" x14ac:dyDescent="0.25">
      <c r="A42" s="235" t="s">
        <v>75</v>
      </c>
      <c r="B42" s="235"/>
      <c r="C42" s="235"/>
      <c r="D42" s="235"/>
      <c r="E42" s="235"/>
      <c r="F42" s="235"/>
      <c r="G42" s="235"/>
      <c r="H42" s="235"/>
      <c r="I42" s="235"/>
      <c r="J42" s="235"/>
      <c r="K42" s="235"/>
    </row>
    <row r="43" spans="1:14" ht="13" thickBot="1" x14ac:dyDescent="0.3">
      <c r="A43" s="18"/>
      <c r="B43" s="18"/>
      <c r="C43" s="18"/>
      <c r="D43" s="18"/>
      <c r="E43" s="18"/>
      <c r="F43" s="18"/>
      <c r="G43" s="18"/>
      <c r="H43" s="18"/>
      <c r="I43" s="18"/>
      <c r="J43" s="18"/>
      <c r="K43" s="18"/>
      <c r="N43" s="3"/>
    </row>
    <row r="44" spans="1:14" ht="40" x14ac:dyDescent="0.25">
      <c r="A44" s="151" t="s">
        <v>67</v>
      </c>
      <c r="B44" s="152"/>
      <c r="C44" s="152"/>
      <c r="D44" s="152"/>
      <c r="E44" s="152"/>
      <c r="F44" s="152"/>
      <c r="G44" s="152"/>
      <c r="H44" s="152"/>
      <c r="I44" s="152"/>
      <c r="J44" s="24" t="s">
        <v>68</v>
      </c>
      <c r="K44" s="24" t="s">
        <v>14</v>
      </c>
      <c r="L44" s="24" t="s">
        <v>69</v>
      </c>
      <c r="M44" s="25" t="s">
        <v>13</v>
      </c>
      <c r="N44" s="70"/>
    </row>
    <row r="45" spans="1:14" ht="22" customHeight="1" x14ac:dyDescent="0.25">
      <c r="A45" s="174"/>
      <c r="B45" s="175"/>
      <c r="C45" s="175"/>
      <c r="D45" s="175"/>
      <c r="E45" s="175"/>
      <c r="F45" s="175"/>
      <c r="G45" s="175"/>
      <c r="H45" s="175"/>
      <c r="I45" s="175"/>
      <c r="J45" s="41">
        <v>0</v>
      </c>
      <c r="K45" s="45">
        <f>+J45*L45</f>
        <v>0</v>
      </c>
      <c r="L45" s="43"/>
      <c r="M45" s="71">
        <f>+K45*$H$9</f>
        <v>0</v>
      </c>
      <c r="N45" s="3"/>
    </row>
    <row r="46" spans="1:14" ht="22" customHeight="1" x14ac:dyDescent="0.25">
      <c r="A46" s="174"/>
      <c r="B46" s="175"/>
      <c r="C46" s="175"/>
      <c r="D46" s="175"/>
      <c r="E46" s="175"/>
      <c r="F46" s="175"/>
      <c r="G46" s="175"/>
      <c r="H46" s="175"/>
      <c r="I46" s="175"/>
      <c r="J46" s="41"/>
      <c r="K46" s="45"/>
      <c r="L46" s="43"/>
      <c r="M46" s="71"/>
      <c r="N46" s="3"/>
    </row>
    <row r="47" spans="1:14" ht="22" customHeight="1" x14ac:dyDescent="0.25">
      <c r="A47" s="174"/>
      <c r="B47" s="175"/>
      <c r="C47" s="175"/>
      <c r="D47" s="175"/>
      <c r="E47" s="175"/>
      <c r="F47" s="175"/>
      <c r="G47" s="175"/>
      <c r="H47" s="175"/>
      <c r="I47" s="175"/>
      <c r="J47" s="41"/>
      <c r="K47" s="45"/>
      <c r="L47" s="43"/>
      <c r="M47" s="71"/>
      <c r="N47" s="3"/>
    </row>
    <row r="48" spans="1:14" ht="22" customHeight="1" x14ac:dyDescent="0.25">
      <c r="A48" s="174"/>
      <c r="B48" s="175"/>
      <c r="C48" s="175"/>
      <c r="D48" s="175"/>
      <c r="E48" s="175"/>
      <c r="F48" s="175"/>
      <c r="G48" s="175"/>
      <c r="H48" s="175"/>
      <c r="I48" s="175"/>
      <c r="J48" s="41"/>
      <c r="K48" s="45"/>
      <c r="L48" s="43"/>
      <c r="M48" s="71"/>
      <c r="N48" s="3"/>
    </row>
    <row r="49" spans="1:14" ht="22" customHeight="1" x14ac:dyDescent="0.25">
      <c r="A49" s="174"/>
      <c r="B49" s="175"/>
      <c r="C49" s="175"/>
      <c r="D49" s="175"/>
      <c r="E49" s="175"/>
      <c r="F49" s="175"/>
      <c r="G49" s="175"/>
      <c r="H49" s="175"/>
      <c r="I49" s="175"/>
      <c r="J49" s="41"/>
      <c r="K49" s="45"/>
      <c r="L49" s="43"/>
      <c r="M49" s="71"/>
      <c r="N49" s="3"/>
    </row>
    <row r="50" spans="1:14" ht="22" customHeight="1" x14ac:dyDescent="0.25">
      <c r="A50" s="174"/>
      <c r="B50" s="175"/>
      <c r="C50" s="175"/>
      <c r="D50" s="175"/>
      <c r="E50" s="175"/>
      <c r="F50" s="175"/>
      <c r="G50" s="175"/>
      <c r="H50" s="175"/>
      <c r="I50" s="175"/>
      <c r="J50" s="41"/>
      <c r="K50" s="45"/>
      <c r="L50" s="43"/>
      <c r="M50" s="71"/>
      <c r="N50" s="3"/>
    </row>
    <row r="51" spans="1:14" ht="22" customHeight="1" x14ac:dyDescent="0.25">
      <c r="A51" s="174"/>
      <c r="B51" s="175"/>
      <c r="C51" s="175"/>
      <c r="D51" s="175"/>
      <c r="E51" s="175"/>
      <c r="F51" s="175"/>
      <c r="G51" s="175"/>
      <c r="H51" s="175"/>
      <c r="I51" s="175"/>
      <c r="J51" s="41"/>
      <c r="K51" s="45"/>
      <c r="L51" s="43"/>
      <c r="M51" s="71"/>
      <c r="N51" s="3"/>
    </row>
    <row r="52" spans="1:14" ht="22" customHeight="1" x14ac:dyDescent="0.25">
      <c r="A52" s="174"/>
      <c r="B52" s="175"/>
      <c r="C52" s="175"/>
      <c r="D52" s="175"/>
      <c r="E52" s="175"/>
      <c r="F52" s="175"/>
      <c r="G52" s="175"/>
      <c r="H52" s="175"/>
      <c r="I52" s="175"/>
      <c r="J52" s="41"/>
      <c r="K52" s="45"/>
      <c r="L52" s="43"/>
      <c r="M52" s="71"/>
      <c r="N52" s="3"/>
    </row>
    <row r="53" spans="1:14" ht="22" customHeight="1" thickBot="1" x14ac:dyDescent="0.3">
      <c r="A53" s="244"/>
      <c r="B53" s="245"/>
      <c r="C53" s="245"/>
      <c r="D53" s="245"/>
      <c r="E53" s="245"/>
      <c r="F53" s="245"/>
      <c r="G53" s="245"/>
      <c r="H53" s="245"/>
      <c r="I53" s="245"/>
      <c r="J53" s="42"/>
      <c r="K53" s="46"/>
      <c r="L53" s="44"/>
      <c r="M53" s="72"/>
      <c r="N53" s="3"/>
    </row>
    <row r="54" spans="1:14" x14ac:dyDescent="0.25">
      <c r="A54" s="23"/>
      <c r="B54" s="22"/>
      <c r="C54" s="22"/>
      <c r="D54" s="12"/>
      <c r="E54" s="21"/>
      <c r="F54" s="21"/>
      <c r="G54" s="21"/>
      <c r="H54" s="21"/>
      <c r="I54" s="21"/>
      <c r="J54" s="21"/>
      <c r="K54" s="74">
        <f>SUM(K45:K53)</f>
        <v>0</v>
      </c>
      <c r="M54" s="74">
        <f>SUM(M45:M53)</f>
        <v>0</v>
      </c>
    </row>
    <row r="55" spans="1:14" x14ac:dyDescent="0.25">
      <c r="A55" s="23"/>
      <c r="B55" s="22"/>
      <c r="C55" s="22"/>
      <c r="D55" s="12"/>
      <c r="E55" s="21"/>
      <c r="F55" s="21"/>
      <c r="G55" s="21"/>
      <c r="H55" s="21"/>
      <c r="I55" s="21"/>
      <c r="J55" s="21"/>
      <c r="K55" s="12"/>
    </row>
    <row r="57" spans="1:14" x14ac:dyDescent="0.25">
      <c r="A57" s="1" t="s">
        <v>66</v>
      </c>
    </row>
    <row r="58" spans="1:14" x14ac:dyDescent="0.25">
      <c r="A58" s="1" t="s">
        <v>40</v>
      </c>
    </row>
    <row r="59" spans="1:14" x14ac:dyDescent="0.25">
      <c r="B59" s="33"/>
      <c r="C59" s="33"/>
      <c r="D59" s="33"/>
      <c r="E59" s="33"/>
      <c r="F59" s="33"/>
      <c r="G59" s="33"/>
      <c r="H59" s="33"/>
      <c r="I59" s="33"/>
      <c r="J59" s="33"/>
      <c r="K59" s="33"/>
    </row>
    <row r="60" spans="1:14" x14ac:dyDescent="0.25">
      <c r="A60" s="23"/>
      <c r="B60" s="22"/>
      <c r="C60" s="22"/>
      <c r="D60" s="12"/>
      <c r="E60" s="21"/>
      <c r="F60" s="21"/>
      <c r="G60" s="21"/>
      <c r="H60" s="21"/>
      <c r="I60" s="21"/>
      <c r="J60" s="21"/>
      <c r="K60" s="12"/>
    </row>
    <row r="61" spans="1:14" x14ac:dyDescent="0.25">
      <c r="A61" s="23"/>
      <c r="B61" s="22"/>
      <c r="C61" s="22"/>
      <c r="D61" s="12"/>
      <c r="E61" s="21"/>
      <c r="F61" s="21"/>
      <c r="G61" s="21"/>
      <c r="H61" s="21"/>
      <c r="I61" s="21"/>
      <c r="J61" s="21"/>
      <c r="K61" s="12"/>
    </row>
    <row r="62" spans="1:14" ht="13" thickBot="1" x14ac:dyDescent="0.3">
      <c r="A62" s="23"/>
      <c r="B62" s="22"/>
      <c r="C62" s="22"/>
      <c r="D62" s="12"/>
      <c r="E62" s="21"/>
      <c r="F62" s="21"/>
      <c r="G62" s="21"/>
      <c r="H62" s="21"/>
      <c r="I62" s="21"/>
      <c r="J62" s="21"/>
      <c r="K62" s="12"/>
    </row>
    <row r="63" spans="1:14" ht="14.5" thickBot="1" x14ac:dyDescent="0.35">
      <c r="A63" s="129" t="s">
        <v>71</v>
      </c>
      <c r="B63" s="130"/>
      <c r="C63" s="130"/>
      <c r="D63" s="130"/>
      <c r="E63" s="130"/>
      <c r="F63" s="130"/>
      <c r="G63" s="130"/>
      <c r="H63" s="130"/>
      <c r="I63" s="130"/>
      <c r="J63" s="130"/>
      <c r="K63" s="130"/>
      <c r="L63" s="130"/>
      <c r="M63" s="130"/>
      <c r="N63" s="131"/>
    </row>
    <row r="64" spans="1:14" x14ac:dyDescent="0.25">
      <c r="A64" s="23"/>
      <c r="B64" s="22"/>
      <c r="C64" s="22"/>
      <c r="D64" s="12"/>
      <c r="E64" s="21"/>
      <c r="F64" s="21"/>
      <c r="G64" s="21"/>
      <c r="H64" s="21"/>
      <c r="I64" s="21"/>
      <c r="J64" s="21"/>
      <c r="K64" s="12"/>
    </row>
    <row r="65" spans="1:14" ht="13" thickBot="1" x14ac:dyDescent="0.3">
      <c r="A65" s="23"/>
      <c r="B65" s="22"/>
      <c r="C65" s="22"/>
      <c r="D65" s="12"/>
      <c r="E65" s="21"/>
      <c r="F65" s="21"/>
      <c r="G65" s="21"/>
      <c r="H65" s="21"/>
      <c r="I65" s="21"/>
      <c r="J65" s="21"/>
      <c r="K65" s="12"/>
    </row>
    <row r="66" spans="1:14" ht="50.5" customHeight="1" x14ac:dyDescent="0.25">
      <c r="A66" s="151" t="s">
        <v>67</v>
      </c>
      <c r="B66" s="152"/>
      <c r="C66" s="152"/>
      <c r="D66" s="152"/>
      <c r="E66" s="152"/>
      <c r="F66" s="152"/>
      <c r="G66" s="152"/>
      <c r="H66" s="152"/>
      <c r="I66" s="152"/>
      <c r="J66" s="73" t="s">
        <v>69</v>
      </c>
      <c r="K66" s="152" t="s">
        <v>70</v>
      </c>
      <c r="L66" s="152"/>
      <c r="M66" s="152"/>
      <c r="N66" s="173"/>
    </row>
    <row r="67" spans="1:14" ht="28.5" customHeight="1" x14ac:dyDescent="0.25">
      <c r="A67" s="233"/>
      <c r="B67" s="234"/>
      <c r="C67" s="234"/>
      <c r="D67" s="234"/>
      <c r="E67" s="234"/>
      <c r="F67" s="234"/>
      <c r="G67" s="234"/>
      <c r="H67" s="234"/>
      <c r="I67" s="234"/>
      <c r="J67" s="52"/>
      <c r="K67" s="161"/>
      <c r="L67" s="161"/>
      <c r="M67" s="161"/>
      <c r="N67" s="162"/>
    </row>
    <row r="68" spans="1:14" ht="22.5" customHeight="1" x14ac:dyDescent="0.25">
      <c r="A68" s="233"/>
      <c r="B68" s="234"/>
      <c r="C68" s="234"/>
      <c r="D68" s="234"/>
      <c r="E68" s="234"/>
      <c r="F68" s="234"/>
      <c r="G68" s="234"/>
      <c r="H68" s="234"/>
      <c r="I68" s="234"/>
      <c r="J68" s="52"/>
      <c r="K68" s="242"/>
      <c r="L68" s="242"/>
      <c r="M68" s="242"/>
      <c r="N68" s="243"/>
    </row>
    <row r="69" spans="1:14" ht="27.5" customHeight="1" x14ac:dyDescent="0.25">
      <c r="A69" s="165"/>
      <c r="B69" s="166"/>
      <c r="C69" s="166"/>
      <c r="D69" s="166"/>
      <c r="E69" s="166"/>
      <c r="F69" s="166"/>
      <c r="G69" s="166"/>
      <c r="H69" s="166"/>
      <c r="I69" s="166"/>
      <c r="J69" s="52"/>
      <c r="K69" s="161"/>
      <c r="L69" s="161"/>
      <c r="M69" s="161"/>
      <c r="N69" s="162"/>
    </row>
    <row r="70" spans="1:14" ht="22.5" customHeight="1" x14ac:dyDescent="0.25">
      <c r="A70" s="165"/>
      <c r="B70" s="166"/>
      <c r="C70" s="166"/>
      <c r="D70" s="166"/>
      <c r="E70" s="166"/>
      <c r="F70" s="166"/>
      <c r="G70" s="166"/>
      <c r="H70" s="166"/>
      <c r="I70" s="166"/>
      <c r="J70" s="52"/>
      <c r="K70" s="161"/>
      <c r="L70" s="161"/>
      <c r="M70" s="161"/>
      <c r="N70" s="162"/>
    </row>
    <row r="71" spans="1:14" ht="22.5" customHeight="1" x14ac:dyDescent="0.25">
      <c r="A71" s="165"/>
      <c r="B71" s="166"/>
      <c r="C71" s="166"/>
      <c r="D71" s="166"/>
      <c r="E71" s="166"/>
      <c r="F71" s="166"/>
      <c r="G71" s="166"/>
      <c r="H71" s="166"/>
      <c r="I71" s="166"/>
      <c r="J71" s="52"/>
      <c r="K71" s="161"/>
      <c r="L71" s="161"/>
      <c r="M71" s="161"/>
      <c r="N71" s="162"/>
    </row>
    <row r="72" spans="1:14" ht="22.5" customHeight="1" x14ac:dyDescent="0.25">
      <c r="A72" s="165"/>
      <c r="B72" s="166"/>
      <c r="C72" s="166"/>
      <c r="D72" s="166"/>
      <c r="E72" s="166"/>
      <c r="F72" s="166"/>
      <c r="G72" s="166"/>
      <c r="H72" s="166"/>
      <c r="I72" s="166"/>
      <c r="J72" s="52"/>
      <c r="K72" s="161"/>
      <c r="L72" s="161"/>
      <c r="M72" s="161"/>
      <c r="N72" s="162"/>
    </row>
    <row r="73" spans="1:14" ht="33.5" customHeight="1" thickBot="1" x14ac:dyDescent="0.3">
      <c r="A73" s="159"/>
      <c r="B73" s="160"/>
      <c r="C73" s="160"/>
      <c r="D73" s="160"/>
      <c r="E73" s="160"/>
      <c r="F73" s="160"/>
      <c r="G73" s="160"/>
      <c r="H73" s="160"/>
      <c r="I73" s="160"/>
      <c r="J73" s="53"/>
      <c r="K73" s="163"/>
      <c r="L73" s="163"/>
      <c r="M73" s="163"/>
      <c r="N73" s="164"/>
    </row>
    <row r="74" spans="1:14" x14ac:dyDescent="0.25">
      <c r="A74" s="23"/>
      <c r="B74" s="22"/>
      <c r="C74" s="22"/>
      <c r="D74" s="12"/>
      <c r="E74" s="21"/>
      <c r="F74" s="21"/>
      <c r="G74" s="21"/>
      <c r="H74" s="21"/>
      <c r="I74" s="21"/>
      <c r="J74" s="21"/>
      <c r="K74" s="12"/>
    </row>
    <row r="75" spans="1:14" x14ac:dyDescent="0.25">
      <c r="A75" s="23"/>
      <c r="B75" s="22"/>
      <c r="C75" s="22"/>
      <c r="D75" s="12"/>
      <c r="E75" s="21"/>
      <c r="F75" s="21"/>
      <c r="G75" s="21"/>
      <c r="H75" s="21"/>
      <c r="I75" s="21"/>
      <c r="J75" s="21"/>
      <c r="K75" s="12"/>
    </row>
    <row r="76" spans="1:14" x14ac:dyDescent="0.25">
      <c r="A76" s="23"/>
      <c r="B76" s="22"/>
      <c r="C76" s="22"/>
      <c r="D76" s="12"/>
      <c r="E76" s="21"/>
      <c r="F76" s="21"/>
      <c r="G76" s="21"/>
      <c r="H76" s="21"/>
      <c r="I76" s="21"/>
      <c r="J76" s="21"/>
      <c r="K76" s="12"/>
    </row>
    <row r="77" spans="1:14" ht="13" thickBot="1" x14ac:dyDescent="0.3"/>
    <row r="78" spans="1:14" ht="14.5" thickBot="1" x14ac:dyDescent="0.35">
      <c r="A78" s="129" t="s">
        <v>63</v>
      </c>
      <c r="B78" s="130"/>
      <c r="C78" s="130"/>
      <c r="D78" s="130"/>
      <c r="E78" s="130"/>
      <c r="F78" s="130"/>
      <c r="G78" s="130"/>
      <c r="H78" s="130"/>
      <c r="I78" s="130"/>
      <c r="J78" s="130"/>
      <c r="K78" s="130"/>
      <c r="L78" s="130"/>
      <c r="M78" s="130"/>
      <c r="N78" s="131"/>
    </row>
    <row r="80" spans="1:14" x14ac:dyDescent="0.25">
      <c r="A80" s="235" t="s">
        <v>39</v>
      </c>
      <c r="B80" s="235"/>
      <c r="C80" s="235"/>
      <c r="D80" s="235"/>
      <c r="E80" s="235"/>
      <c r="F80" s="235"/>
      <c r="G80" s="235"/>
      <c r="H80" s="235"/>
      <c r="I80" s="235"/>
      <c r="J80" s="235"/>
      <c r="K80" s="235"/>
    </row>
    <row r="81" spans="1:14" ht="13" thickBot="1" x14ac:dyDescent="0.3">
      <c r="A81" s="18"/>
      <c r="B81" s="18"/>
      <c r="C81" s="18"/>
      <c r="D81" s="18"/>
      <c r="E81" s="18"/>
      <c r="F81" s="18"/>
      <c r="G81" s="18"/>
      <c r="H81" s="18"/>
      <c r="I81" s="18"/>
      <c r="J81" s="18"/>
      <c r="K81" s="18"/>
      <c r="N81" s="3"/>
    </row>
    <row r="82" spans="1:14" ht="40" x14ac:dyDescent="0.25">
      <c r="A82" s="239" t="s">
        <v>67</v>
      </c>
      <c r="B82" s="240"/>
      <c r="C82" s="240"/>
      <c r="D82" s="240"/>
      <c r="E82" s="240"/>
      <c r="F82" s="240"/>
      <c r="G82" s="240"/>
      <c r="H82" s="240"/>
      <c r="I82" s="241"/>
      <c r="J82" s="24" t="s">
        <v>68</v>
      </c>
      <c r="K82" s="24" t="s">
        <v>14</v>
      </c>
      <c r="L82" s="24" t="s">
        <v>69</v>
      </c>
      <c r="M82" s="25" t="s">
        <v>13</v>
      </c>
      <c r="N82" s="70"/>
    </row>
    <row r="83" spans="1:14" x14ac:dyDescent="0.25">
      <c r="A83" s="157"/>
      <c r="B83" s="158"/>
      <c r="C83" s="158"/>
      <c r="D83" s="158"/>
      <c r="E83" s="158"/>
      <c r="F83" s="158"/>
      <c r="G83" s="158"/>
      <c r="H83" s="158"/>
      <c r="I83" s="158"/>
      <c r="J83" s="41"/>
      <c r="K83" s="45">
        <f>+J83*L83</f>
        <v>0</v>
      </c>
      <c r="L83" s="43"/>
      <c r="M83" s="71">
        <f>+K83*$H$9</f>
        <v>0</v>
      </c>
      <c r="N83" s="3"/>
    </row>
    <row r="84" spans="1:14" x14ac:dyDescent="0.25">
      <c r="A84" s="157"/>
      <c r="B84" s="158"/>
      <c r="C84" s="158"/>
      <c r="D84" s="158"/>
      <c r="E84" s="158"/>
      <c r="F84" s="158"/>
      <c r="G84" s="158"/>
      <c r="H84" s="158"/>
      <c r="I84" s="158"/>
      <c r="J84" s="41"/>
      <c r="K84" s="45">
        <f>+J84*L84</f>
        <v>0</v>
      </c>
      <c r="L84" s="43"/>
      <c r="M84" s="71">
        <f>+K84*$H$9</f>
        <v>0</v>
      </c>
      <c r="N84" s="3"/>
    </row>
    <row r="85" spans="1:14" x14ac:dyDescent="0.25">
      <c r="A85" s="157"/>
      <c r="B85" s="158"/>
      <c r="C85" s="158"/>
      <c r="D85" s="158"/>
      <c r="E85" s="158"/>
      <c r="F85" s="158"/>
      <c r="G85" s="158"/>
      <c r="H85" s="158"/>
      <c r="I85" s="158"/>
      <c r="J85" s="41">
        <v>0</v>
      </c>
      <c r="K85" s="45">
        <f>+J85*L85</f>
        <v>0</v>
      </c>
      <c r="L85" s="43"/>
      <c r="M85" s="71">
        <f>+K85*$H$9</f>
        <v>0</v>
      </c>
      <c r="N85" s="3"/>
    </row>
    <row r="86" spans="1:14" x14ac:dyDescent="0.25">
      <c r="A86" s="157"/>
      <c r="B86" s="158"/>
      <c r="C86" s="158"/>
      <c r="D86" s="158"/>
      <c r="E86" s="158"/>
      <c r="F86" s="158"/>
      <c r="G86" s="158"/>
      <c r="H86" s="158"/>
      <c r="I86" s="158"/>
      <c r="J86" s="41">
        <v>0</v>
      </c>
      <c r="K86" s="45">
        <f>+J86*L86</f>
        <v>0</v>
      </c>
      <c r="L86" s="43"/>
      <c r="M86" s="71">
        <f>+K86*$H$9</f>
        <v>0</v>
      </c>
      <c r="N86" s="3"/>
    </row>
    <row r="87" spans="1:14" ht="13" thickBot="1" x14ac:dyDescent="0.3">
      <c r="A87" s="153"/>
      <c r="B87" s="154"/>
      <c r="C87" s="154"/>
      <c r="D87" s="154"/>
      <c r="E87" s="154"/>
      <c r="F87" s="154"/>
      <c r="G87" s="154"/>
      <c r="H87" s="154"/>
      <c r="I87" s="154"/>
      <c r="J87" s="42">
        <v>0</v>
      </c>
      <c r="K87" s="46">
        <f>+J87*L87</f>
        <v>0</v>
      </c>
      <c r="L87" s="44"/>
      <c r="M87" s="72">
        <f>+K87*$H$9</f>
        <v>0</v>
      </c>
      <c r="N87" s="3"/>
    </row>
    <row r="88" spans="1:14" x14ac:dyDescent="0.25">
      <c r="A88" s="18"/>
      <c r="B88" s="18"/>
      <c r="C88" s="18"/>
      <c r="D88" s="18"/>
      <c r="E88" s="18"/>
      <c r="F88" s="18"/>
      <c r="G88" s="18"/>
      <c r="H88" s="18"/>
      <c r="I88" s="18"/>
      <c r="J88" s="18"/>
      <c r="K88" s="18"/>
      <c r="N88" s="3"/>
    </row>
    <row r="89" spans="1:14" x14ac:dyDescent="0.25">
      <c r="A89" s="18"/>
      <c r="B89" s="18"/>
      <c r="C89" s="18"/>
      <c r="D89" s="18"/>
      <c r="E89" s="18"/>
      <c r="F89" s="18"/>
      <c r="G89" s="18"/>
      <c r="H89" s="18"/>
      <c r="I89" s="18"/>
      <c r="J89" s="18"/>
      <c r="K89" s="18"/>
    </row>
    <row r="90" spans="1:14" ht="16.5" customHeight="1" x14ac:dyDescent="0.25">
      <c r="A90" s="1" t="s">
        <v>65</v>
      </c>
    </row>
    <row r="91" spans="1:14" ht="16.5" customHeight="1" x14ac:dyDescent="0.25">
      <c r="A91" s="1" t="s">
        <v>66</v>
      </c>
    </row>
    <row r="92" spans="1:14" ht="16.5" customHeight="1" x14ac:dyDescent="0.25">
      <c r="A92" s="1" t="s">
        <v>40</v>
      </c>
    </row>
    <row r="93" spans="1:14" ht="16.5" customHeight="1" x14ac:dyDescent="0.25">
      <c r="A93" s="1" t="s">
        <v>41</v>
      </c>
      <c r="B93" s="33"/>
      <c r="C93" s="33"/>
      <c r="D93" s="33"/>
      <c r="E93" s="33"/>
      <c r="F93" s="33"/>
      <c r="G93" s="33"/>
      <c r="H93" s="33"/>
      <c r="I93" s="33"/>
      <c r="J93" s="33"/>
      <c r="K93" s="33"/>
    </row>
    <row r="94" spans="1:14" ht="16.5" customHeight="1" x14ac:dyDescent="0.25">
      <c r="A94" s="33"/>
      <c r="B94" s="33"/>
      <c r="C94" s="33"/>
      <c r="D94" s="33"/>
      <c r="E94" s="33"/>
      <c r="F94" s="33"/>
      <c r="G94" s="33"/>
      <c r="H94" s="33"/>
      <c r="I94" s="33"/>
      <c r="J94" s="33"/>
      <c r="K94" s="33"/>
    </row>
    <row r="95" spans="1:14" ht="13" thickBot="1" x14ac:dyDescent="0.3"/>
    <row r="96" spans="1:14" ht="14.5" thickBot="1" x14ac:dyDescent="0.35">
      <c r="A96" s="129" t="s">
        <v>29</v>
      </c>
      <c r="B96" s="130"/>
      <c r="C96" s="130"/>
      <c r="D96" s="130"/>
      <c r="E96" s="130"/>
      <c r="F96" s="130"/>
      <c r="G96" s="130"/>
      <c r="H96" s="130"/>
      <c r="I96" s="130"/>
      <c r="J96" s="130"/>
      <c r="K96" s="130"/>
      <c r="L96" s="130"/>
      <c r="M96" s="130"/>
      <c r="N96" s="131"/>
    </row>
    <row r="97" spans="1:14" ht="14" x14ac:dyDescent="0.3">
      <c r="A97" s="17"/>
      <c r="B97" s="17"/>
      <c r="C97" s="17"/>
      <c r="D97" s="17"/>
      <c r="E97" s="17"/>
      <c r="F97" s="17"/>
      <c r="G97" s="17"/>
      <c r="H97" s="17"/>
      <c r="I97" s="17"/>
      <c r="J97" s="17"/>
      <c r="K97" s="17"/>
      <c r="L97" s="17"/>
      <c r="M97" s="17"/>
    </row>
    <row r="98" spans="1:14" ht="13" thickBot="1" x14ac:dyDescent="0.3">
      <c r="A98" s="19"/>
      <c r="B98" s="19"/>
      <c r="C98" s="19"/>
      <c r="D98" s="19"/>
      <c r="E98" s="19"/>
      <c r="F98" s="19"/>
      <c r="G98" s="19"/>
      <c r="H98" s="19"/>
      <c r="I98" s="19"/>
      <c r="J98" s="19"/>
      <c r="K98" s="19"/>
      <c r="L98" s="19"/>
      <c r="M98" s="19"/>
    </row>
    <row r="99" spans="1:14" ht="40" customHeight="1" x14ac:dyDescent="0.25">
      <c r="A99" s="151" t="s">
        <v>73</v>
      </c>
      <c r="B99" s="152"/>
      <c r="C99" s="152"/>
      <c r="D99" s="152"/>
      <c r="E99" s="152"/>
      <c r="F99" s="152"/>
      <c r="G99" s="152"/>
      <c r="H99" s="152"/>
      <c r="I99" s="152"/>
      <c r="J99" s="24" t="s">
        <v>12</v>
      </c>
      <c r="K99" s="24" t="s">
        <v>14</v>
      </c>
      <c r="L99" s="24" t="s">
        <v>15</v>
      </c>
      <c r="M99" s="25" t="s">
        <v>13</v>
      </c>
      <c r="N99" s="75"/>
    </row>
    <row r="100" spans="1:14" ht="13" thickBot="1" x14ac:dyDescent="0.3">
      <c r="A100" s="153"/>
      <c r="B100" s="154"/>
      <c r="C100" s="154"/>
      <c r="D100" s="154"/>
      <c r="E100" s="154"/>
      <c r="F100" s="154"/>
      <c r="G100" s="154"/>
      <c r="H100" s="154"/>
      <c r="I100" s="154"/>
      <c r="J100" s="42">
        <v>0</v>
      </c>
      <c r="K100" s="46">
        <f>+J100*L100</f>
        <v>0</v>
      </c>
      <c r="L100" s="44"/>
      <c r="M100" s="72">
        <f>+K100*$H$9</f>
        <v>0</v>
      </c>
      <c r="N100" s="3"/>
    </row>
    <row r="101" spans="1:14" ht="13" thickBot="1" x14ac:dyDescent="0.3">
      <c r="A101" s="153"/>
      <c r="B101" s="154"/>
      <c r="C101" s="154"/>
      <c r="D101" s="154"/>
      <c r="E101" s="154"/>
      <c r="F101" s="154"/>
      <c r="G101" s="154"/>
      <c r="H101" s="154"/>
      <c r="I101" s="154"/>
      <c r="J101" s="42">
        <v>0</v>
      </c>
      <c r="K101" s="46">
        <f>+J101*L101</f>
        <v>0</v>
      </c>
      <c r="L101" s="44"/>
      <c r="M101" s="72">
        <f>+K101*$H$9</f>
        <v>0</v>
      </c>
      <c r="N101" s="3"/>
    </row>
    <row r="102" spans="1:14" x14ac:dyDescent="0.25">
      <c r="A102" s="22"/>
      <c r="B102" s="22"/>
      <c r="C102" s="22"/>
      <c r="D102" s="22"/>
      <c r="E102" s="22"/>
      <c r="F102" s="22"/>
      <c r="G102" s="22"/>
      <c r="H102" s="22"/>
      <c r="I102" s="22"/>
      <c r="J102" s="12"/>
      <c r="K102" s="32"/>
      <c r="L102" s="19"/>
      <c r="M102" s="26"/>
    </row>
    <row r="103" spans="1:14" x14ac:dyDescent="0.25">
      <c r="A103" s="22"/>
      <c r="B103" s="22"/>
      <c r="C103" s="22"/>
      <c r="D103" s="22"/>
      <c r="E103" s="22"/>
      <c r="F103" s="22"/>
      <c r="G103" s="22"/>
      <c r="H103" s="22"/>
      <c r="I103" s="22"/>
      <c r="J103" s="12"/>
      <c r="K103" s="12"/>
      <c r="L103" s="19"/>
      <c r="M103" s="19"/>
    </row>
    <row r="104" spans="1:14" ht="13" thickBot="1" x14ac:dyDescent="0.3"/>
    <row r="105" spans="1:14" ht="14.5" thickBot="1" x14ac:dyDescent="0.35">
      <c r="A105" s="129" t="s">
        <v>103</v>
      </c>
      <c r="B105" s="130"/>
      <c r="C105" s="130"/>
      <c r="D105" s="130"/>
      <c r="E105" s="130"/>
      <c r="F105" s="130"/>
      <c r="G105" s="130"/>
      <c r="H105" s="130"/>
      <c r="I105" s="130"/>
      <c r="J105" s="130"/>
      <c r="K105" s="130"/>
      <c r="L105" s="130"/>
      <c r="M105" s="130"/>
      <c r="N105" s="131"/>
    </row>
    <row r="106" spans="1:14" ht="13" thickBot="1" x14ac:dyDescent="0.3"/>
    <row r="107" spans="1:14" x14ac:dyDescent="0.25">
      <c r="A107" s="155" t="s">
        <v>104</v>
      </c>
      <c r="B107" s="156"/>
      <c r="C107" s="156"/>
      <c r="D107" s="156"/>
      <c r="E107" s="156"/>
      <c r="F107" s="156"/>
      <c r="G107" s="133" t="s">
        <v>9</v>
      </c>
      <c r="H107" s="134"/>
      <c r="I107" s="134"/>
      <c r="J107" s="134"/>
      <c r="K107" s="135"/>
    </row>
    <row r="108" spans="1:14" x14ac:dyDescent="0.25">
      <c r="A108" s="136"/>
      <c r="B108" s="137"/>
      <c r="C108" s="137"/>
      <c r="D108" s="137"/>
      <c r="E108" s="137"/>
      <c r="F108" s="138"/>
      <c r="G108" s="139"/>
      <c r="H108" s="137"/>
      <c r="I108" s="137"/>
      <c r="J108" s="137"/>
      <c r="K108" s="140"/>
    </row>
    <row r="109" spans="1:14" x14ac:dyDescent="0.25">
      <c r="A109" s="141"/>
      <c r="B109" s="142"/>
      <c r="C109" s="142"/>
      <c r="D109" s="142"/>
      <c r="E109" s="142"/>
      <c r="F109" s="143"/>
      <c r="G109" s="144"/>
      <c r="H109" s="142"/>
      <c r="I109" s="142"/>
      <c r="J109" s="142"/>
      <c r="K109" s="145"/>
    </row>
    <row r="110" spans="1:14" ht="13" thickBot="1" x14ac:dyDescent="0.3">
      <c r="A110" s="146"/>
      <c r="B110" s="147"/>
      <c r="C110" s="147"/>
      <c r="D110" s="147"/>
      <c r="E110" s="147"/>
      <c r="F110" s="148"/>
      <c r="G110" s="149"/>
      <c r="H110" s="147"/>
      <c r="I110" s="147"/>
      <c r="J110" s="147"/>
      <c r="K110" s="150"/>
    </row>
    <row r="111" spans="1:14" x14ac:dyDescent="0.25">
      <c r="A111" s="2"/>
      <c r="B111" s="2"/>
      <c r="C111" s="2"/>
      <c r="D111" s="2"/>
      <c r="E111" s="2"/>
      <c r="F111" s="2"/>
      <c r="G111" s="2"/>
      <c r="H111" s="2"/>
      <c r="I111" s="2"/>
      <c r="J111" s="2"/>
      <c r="K111" s="2"/>
    </row>
    <row r="112" spans="1:14" ht="13" thickBot="1" x14ac:dyDescent="0.3"/>
    <row r="113" spans="1:14" ht="14.5" thickBot="1" x14ac:dyDescent="0.35">
      <c r="A113" s="129" t="s">
        <v>42</v>
      </c>
      <c r="B113" s="130"/>
      <c r="C113" s="130"/>
      <c r="D113" s="130"/>
      <c r="E113" s="130"/>
      <c r="F113" s="130"/>
      <c r="G113" s="130"/>
      <c r="H113" s="130"/>
      <c r="I113" s="130"/>
      <c r="J113" s="130"/>
      <c r="K113" s="130"/>
      <c r="L113" s="130"/>
      <c r="M113" s="130"/>
      <c r="N113" s="131"/>
    </row>
    <row r="114" spans="1:14" x14ac:dyDescent="0.25">
      <c r="A114" s="3"/>
      <c r="B114" s="4"/>
      <c r="C114" s="4"/>
      <c r="D114" s="4"/>
      <c r="E114" s="4"/>
      <c r="F114" s="3"/>
      <c r="G114" s="3"/>
    </row>
    <row r="115" spans="1:14" x14ac:dyDescent="0.25">
      <c r="A115" s="16" t="s">
        <v>105</v>
      </c>
      <c r="B115" s="6"/>
      <c r="C115" s="6"/>
      <c r="D115" s="6"/>
      <c r="E115" s="13"/>
      <c r="F115" s="6"/>
      <c r="G115" s="108">
        <v>1500</v>
      </c>
      <c r="H115" s="109" t="s">
        <v>22</v>
      </c>
      <c r="I115" s="109"/>
      <c r="J115" s="109"/>
      <c r="K115" s="109"/>
      <c r="L115" s="110"/>
      <c r="M115" s="35"/>
    </row>
    <row r="116" spans="1:14" x14ac:dyDescent="0.25">
      <c r="A116" s="16" t="s">
        <v>106</v>
      </c>
      <c r="B116" s="6"/>
      <c r="C116" s="6"/>
      <c r="D116" s="6"/>
      <c r="E116" s="13"/>
      <c r="F116" s="6"/>
      <c r="G116" s="108">
        <v>700</v>
      </c>
      <c r="H116" s="13"/>
    </row>
    <row r="117" spans="1:14" x14ac:dyDescent="0.25">
      <c r="A117" s="16"/>
      <c r="B117" s="6"/>
      <c r="C117" s="6"/>
      <c r="D117" s="6"/>
      <c r="E117" s="13"/>
      <c r="F117" s="6"/>
      <c r="G117" s="13"/>
      <c r="H117" s="13"/>
    </row>
    <row r="118" spans="1:14" ht="13" thickBot="1" x14ac:dyDescent="0.3">
      <c r="A118" s="3"/>
      <c r="B118" s="6"/>
      <c r="C118" s="6"/>
      <c r="D118" s="6"/>
      <c r="E118" s="6"/>
      <c r="F118" s="3"/>
      <c r="G118" s="3"/>
    </row>
    <row r="119" spans="1:14" ht="14.5" thickBot="1" x14ac:dyDescent="0.35">
      <c r="A119" s="129" t="s">
        <v>27</v>
      </c>
      <c r="B119" s="130"/>
      <c r="C119" s="130"/>
      <c r="D119" s="130"/>
      <c r="E119" s="130"/>
      <c r="F119" s="130"/>
      <c r="G119" s="130"/>
      <c r="H119" s="130"/>
      <c r="I119" s="130"/>
      <c r="J119" s="130"/>
      <c r="K119" s="130"/>
      <c r="L119" s="130"/>
      <c r="M119" s="130"/>
      <c r="N119" s="131"/>
    </row>
    <row r="120" spans="1:14" x14ac:dyDescent="0.25">
      <c r="A120" s="3"/>
      <c r="B120" s="7"/>
      <c r="C120" s="7"/>
      <c r="D120" s="7"/>
      <c r="E120" s="7"/>
      <c r="F120" s="3"/>
      <c r="G120" s="3"/>
    </row>
    <row r="121" spans="1:14" ht="12.75" customHeight="1" x14ac:dyDescent="0.25">
      <c r="A121" s="125" t="s">
        <v>31</v>
      </c>
      <c r="B121" s="125"/>
      <c r="C121" s="125"/>
      <c r="D121" s="125"/>
      <c r="E121" s="125"/>
      <c r="F121" s="125"/>
      <c r="G121" s="125"/>
      <c r="H121" s="125"/>
      <c r="I121" s="125"/>
      <c r="J121" s="125"/>
      <c r="K121" s="125"/>
    </row>
    <row r="122" spans="1:14" x14ac:dyDescent="0.25">
      <c r="A122" s="8"/>
      <c r="B122" s="8"/>
      <c r="C122" s="8"/>
      <c r="D122" s="8"/>
      <c r="E122" s="3"/>
      <c r="F122" s="3"/>
    </row>
    <row r="123" spans="1:14" s="16" customFormat="1" ht="51" customHeight="1" x14ac:dyDescent="0.25">
      <c r="A123" s="132" t="s">
        <v>16</v>
      </c>
      <c r="B123" s="132"/>
      <c r="C123" s="132"/>
      <c r="D123" s="37" t="s">
        <v>5</v>
      </c>
      <c r="E123" s="132" t="s">
        <v>195</v>
      </c>
      <c r="F123" s="132"/>
      <c r="G123" s="132" t="s">
        <v>196</v>
      </c>
      <c r="H123" s="132"/>
      <c r="I123" s="40" t="s">
        <v>6</v>
      </c>
      <c r="J123" s="38"/>
    </row>
    <row r="124" spans="1:14" x14ac:dyDescent="0.25">
      <c r="A124" s="126" t="s">
        <v>10</v>
      </c>
      <c r="B124" s="126"/>
      <c r="C124" s="126"/>
      <c r="D124" s="47">
        <v>1</v>
      </c>
      <c r="E124" s="127">
        <f>+I124*75%</f>
        <v>-562.5</v>
      </c>
      <c r="F124" s="127"/>
      <c r="G124" s="127">
        <f>+I124*25%</f>
        <v>-187.5</v>
      </c>
      <c r="H124" s="127"/>
      <c r="I124" s="34">
        <f>+$I$34*$D124</f>
        <v>-750</v>
      </c>
      <c r="J124" s="19"/>
    </row>
    <row r="125" spans="1:14" x14ac:dyDescent="0.25">
      <c r="A125" s="126" t="s">
        <v>76</v>
      </c>
      <c r="B125" s="126"/>
      <c r="C125" s="126"/>
      <c r="D125" s="47">
        <v>0</v>
      </c>
      <c r="E125" s="127">
        <f t="shared" ref="E125:E133" si="3">+I125*75%</f>
        <v>0</v>
      </c>
      <c r="F125" s="127"/>
      <c r="G125" s="127">
        <f t="shared" ref="G125:G132" si="4">+I125*25%</f>
        <v>0</v>
      </c>
      <c r="H125" s="127"/>
      <c r="I125" s="34">
        <f t="shared" ref="I125:I133" si="5">+$I$34*$D125</f>
        <v>0</v>
      </c>
      <c r="J125" s="19"/>
    </row>
    <row r="126" spans="1:14" x14ac:dyDescent="0.25">
      <c r="A126" s="126" t="s">
        <v>77</v>
      </c>
      <c r="B126" s="126"/>
      <c r="C126" s="126"/>
      <c r="D126" s="47">
        <v>0</v>
      </c>
      <c r="E126" s="127">
        <f t="shared" si="3"/>
        <v>0</v>
      </c>
      <c r="F126" s="127"/>
      <c r="G126" s="127">
        <f t="shared" si="4"/>
        <v>0</v>
      </c>
      <c r="H126" s="127"/>
      <c r="I126" s="34">
        <f t="shared" si="5"/>
        <v>0</v>
      </c>
      <c r="J126" s="19"/>
    </row>
    <row r="127" spans="1:14" x14ac:dyDescent="0.25">
      <c r="A127" s="126" t="s">
        <v>79</v>
      </c>
      <c r="B127" s="126"/>
      <c r="C127" s="126"/>
      <c r="D127" s="47">
        <v>0</v>
      </c>
      <c r="E127" s="127">
        <f t="shared" si="3"/>
        <v>0</v>
      </c>
      <c r="F127" s="127"/>
      <c r="G127" s="127">
        <f t="shared" si="4"/>
        <v>0</v>
      </c>
      <c r="H127" s="127"/>
      <c r="I127" s="34">
        <f t="shared" si="5"/>
        <v>0</v>
      </c>
      <c r="J127" s="19"/>
    </row>
    <row r="128" spans="1:14" x14ac:dyDescent="0.25">
      <c r="A128" s="126" t="s">
        <v>78</v>
      </c>
      <c r="B128" s="126"/>
      <c r="C128" s="126"/>
      <c r="D128" s="47">
        <v>0</v>
      </c>
      <c r="E128" s="127">
        <f t="shared" si="3"/>
        <v>0</v>
      </c>
      <c r="F128" s="127"/>
      <c r="G128" s="127">
        <f t="shared" si="4"/>
        <v>0</v>
      </c>
      <c r="H128" s="127"/>
      <c r="I128" s="34">
        <f t="shared" si="5"/>
        <v>0</v>
      </c>
      <c r="J128" s="19"/>
    </row>
    <row r="129" spans="1:14" x14ac:dyDescent="0.25">
      <c r="A129" s="126" t="s">
        <v>7</v>
      </c>
      <c r="B129" s="126"/>
      <c r="C129" s="126"/>
      <c r="D129" s="47">
        <v>0</v>
      </c>
      <c r="E129" s="127">
        <f t="shared" si="3"/>
        <v>0</v>
      </c>
      <c r="F129" s="127"/>
      <c r="G129" s="127">
        <f t="shared" si="4"/>
        <v>0</v>
      </c>
      <c r="H129" s="127"/>
      <c r="I129" s="34">
        <f t="shared" si="5"/>
        <v>0</v>
      </c>
      <c r="J129" s="19"/>
    </row>
    <row r="130" spans="1:14" x14ac:dyDescent="0.25">
      <c r="A130" s="126" t="s">
        <v>8</v>
      </c>
      <c r="B130" s="126"/>
      <c r="C130" s="126"/>
      <c r="D130" s="47">
        <v>0</v>
      </c>
      <c r="E130" s="127">
        <f t="shared" si="3"/>
        <v>0</v>
      </c>
      <c r="F130" s="127"/>
      <c r="G130" s="127">
        <f t="shared" si="4"/>
        <v>0</v>
      </c>
      <c r="H130" s="127"/>
      <c r="I130" s="34">
        <f t="shared" si="5"/>
        <v>0</v>
      </c>
      <c r="J130" s="19"/>
    </row>
    <row r="131" spans="1:14" x14ac:dyDescent="0.25">
      <c r="A131" s="126" t="s">
        <v>8</v>
      </c>
      <c r="B131" s="126"/>
      <c r="C131" s="126"/>
      <c r="D131" s="47">
        <v>0</v>
      </c>
      <c r="E131" s="127">
        <f t="shared" si="3"/>
        <v>0</v>
      </c>
      <c r="F131" s="127"/>
      <c r="G131" s="127">
        <f t="shared" si="4"/>
        <v>0</v>
      </c>
      <c r="H131" s="127"/>
      <c r="I131" s="34">
        <f t="shared" si="5"/>
        <v>0</v>
      </c>
      <c r="J131" s="19"/>
    </row>
    <row r="132" spans="1:14" x14ac:dyDescent="0.25">
      <c r="A132" s="126" t="s">
        <v>8</v>
      </c>
      <c r="B132" s="126"/>
      <c r="C132" s="126"/>
      <c r="D132" s="47">
        <v>0</v>
      </c>
      <c r="E132" s="127">
        <f t="shared" si="3"/>
        <v>0</v>
      </c>
      <c r="F132" s="127"/>
      <c r="G132" s="127">
        <f t="shared" si="4"/>
        <v>0</v>
      </c>
      <c r="H132" s="127"/>
      <c r="I132" s="34">
        <f t="shared" si="5"/>
        <v>0</v>
      </c>
      <c r="J132" s="19"/>
    </row>
    <row r="133" spans="1:14" x14ac:dyDescent="0.25">
      <c r="A133" s="126" t="s">
        <v>8</v>
      </c>
      <c r="B133" s="126"/>
      <c r="C133" s="126"/>
      <c r="D133" s="47">
        <v>0</v>
      </c>
      <c r="E133" s="127">
        <f t="shared" si="3"/>
        <v>0</v>
      </c>
      <c r="F133" s="127"/>
      <c r="G133" s="127">
        <f>+I133*25%</f>
        <v>0</v>
      </c>
      <c r="H133" s="127"/>
      <c r="I133" s="34">
        <f t="shared" si="5"/>
        <v>0</v>
      </c>
      <c r="J133" s="19"/>
    </row>
    <row r="134" spans="1:14" x14ac:dyDescent="0.25">
      <c r="A134" s="9"/>
      <c r="B134" s="19"/>
      <c r="C134" s="19"/>
      <c r="D134" s="27">
        <f>SUM(D124:D133)</f>
        <v>1</v>
      </c>
      <c r="E134" s="9"/>
      <c r="F134" s="19"/>
      <c r="G134" s="39" t="s">
        <v>4</v>
      </c>
      <c r="H134" s="19"/>
      <c r="I134" s="10">
        <f>SUM(I124:I133)</f>
        <v>-750</v>
      </c>
      <c r="J134" s="87"/>
      <c r="K134" s="88"/>
    </row>
    <row r="135" spans="1:14" x14ac:dyDescent="0.25">
      <c r="A135" s="3"/>
      <c r="B135" s="19"/>
      <c r="C135" s="19"/>
      <c r="D135" s="3"/>
      <c r="E135" s="3"/>
      <c r="F135" s="3"/>
      <c r="G135" s="3"/>
      <c r="H135" s="19"/>
      <c r="I135" s="19"/>
      <c r="J135" s="19"/>
    </row>
    <row r="136" spans="1:14" ht="25.5" customHeight="1" x14ac:dyDescent="0.25">
      <c r="A136" s="122" t="s">
        <v>11</v>
      </c>
      <c r="B136" s="122"/>
      <c r="C136" s="122"/>
      <c r="D136" s="122"/>
      <c r="E136" s="122"/>
      <c r="F136" s="122"/>
      <c r="G136" s="122"/>
      <c r="H136" s="122"/>
      <c r="I136" s="122"/>
      <c r="J136" s="122"/>
      <c r="K136" s="122"/>
      <c r="L136" s="122"/>
      <c r="M136" s="122"/>
      <c r="N136" s="122"/>
    </row>
    <row r="137" spans="1:14" ht="25.5" customHeight="1" x14ac:dyDescent="0.25">
      <c r="A137" s="11"/>
      <c r="B137" s="11"/>
      <c r="C137" s="11"/>
      <c r="D137" s="11"/>
      <c r="E137" s="11"/>
      <c r="F137" s="11"/>
      <c r="G137" s="11"/>
      <c r="H137" s="11"/>
      <c r="I137" s="11"/>
      <c r="J137" s="11"/>
      <c r="K137" s="11"/>
    </row>
    <row r="138" spans="1:14" ht="17.25" customHeight="1" x14ac:dyDescent="0.25">
      <c r="A138" s="128" t="s">
        <v>17</v>
      </c>
      <c r="B138" s="128"/>
      <c r="C138" s="128"/>
      <c r="D138" s="128"/>
      <c r="E138" s="128"/>
      <c r="F138" s="128"/>
      <c r="G138" s="128"/>
      <c r="H138" s="128"/>
      <c r="I138" s="128"/>
      <c r="J138" s="128"/>
      <c r="K138" s="128"/>
    </row>
    <row r="139" spans="1:14" ht="12.75" customHeight="1" x14ac:dyDescent="0.25">
      <c r="A139" s="122" t="s">
        <v>197</v>
      </c>
      <c r="B139" s="122"/>
      <c r="C139" s="122"/>
      <c r="D139" s="122"/>
      <c r="E139" s="122"/>
      <c r="F139" s="122"/>
      <c r="G139" s="122"/>
      <c r="H139" s="122"/>
      <c r="I139" s="122"/>
      <c r="J139" s="122"/>
      <c r="K139" s="122"/>
      <c r="L139" s="122"/>
      <c r="M139" s="122"/>
      <c r="N139" s="122"/>
    </row>
    <row r="140" spans="1:14" ht="10" customHeight="1" x14ac:dyDescent="0.25">
      <c r="A140" s="122"/>
      <c r="B140" s="122"/>
      <c r="C140" s="122"/>
      <c r="D140" s="122"/>
      <c r="E140" s="122"/>
      <c r="F140" s="122"/>
      <c r="G140" s="122"/>
      <c r="H140" s="122"/>
      <c r="I140" s="122"/>
      <c r="J140" s="122"/>
      <c r="K140" s="122"/>
      <c r="L140" s="122"/>
      <c r="M140" s="122"/>
      <c r="N140" s="122"/>
    </row>
    <row r="141" spans="1:14" ht="24" customHeight="1" x14ac:dyDescent="0.25">
      <c r="A141" s="125" t="s">
        <v>18</v>
      </c>
      <c r="B141" s="125"/>
      <c r="C141" s="125"/>
      <c r="D141" s="125"/>
      <c r="E141" s="125"/>
      <c r="F141" s="125"/>
      <c r="G141" s="125"/>
      <c r="H141" s="125"/>
      <c r="I141" s="125"/>
      <c r="J141" s="125"/>
      <c r="K141" s="125"/>
    </row>
    <row r="142" spans="1:14" x14ac:dyDescent="0.25">
      <c r="A142" s="11"/>
      <c r="B142" s="11"/>
      <c r="C142" s="11"/>
      <c r="D142" s="11"/>
      <c r="E142" s="11"/>
      <c r="F142" s="11"/>
      <c r="G142" s="11"/>
      <c r="H142" s="11"/>
      <c r="I142" s="11"/>
      <c r="J142" s="11"/>
      <c r="K142" s="11"/>
    </row>
    <row r="143" spans="1:14" x14ac:dyDescent="0.25">
      <c r="A143" s="122" t="s">
        <v>19</v>
      </c>
      <c r="B143" s="122"/>
      <c r="C143" s="122"/>
      <c r="D143" s="122"/>
      <c r="E143" s="122"/>
      <c r="F143" s="122"/>
      <c r="G143" s="122"/>
      <c r="H143" s="122"/>
      <c r="I143" s="122"/>
      <c r="J143" s="122"/>
      <c r="K143" s="122"/>
    </row>
    <row r="144" spans="1:14" x14ac:dyDescent="0.25">
      <c r="A144" s="122"/>
      <c r="B144" s="122"/>
      <c r="C144" s="122"/>
      <c r="D144" s="122"/>
      <c r="E144" s="122"/>
      <c r="F144" s="122"/>
      <c r="G144" s="122"/>
      <c r="H144" s="122"/>
      <c r="I144" s="122"/>
      <c r="J144" s="122"/>
      <c r="K144" s="122"/>
    </row>
    <row r="145" spans="1:14" ht="12.75" customHeight="1" x14ac:dyDescent="0.25">
      <c r="A145" s="122" t="s">
        <v>20</v>
      </c>
      <c r="B145" s="122"/>
      <c r="C145" s="122"/>
      <c r="D145" s="122"/>
      <c r="E145" s="122"/>
      <c r="F145" s="122"/>
      <c r="G145" s="122"/>
      <c r="H145" s="122"/>
      <c r="I145" s="122"/>
      <c r="J145" s="122"/>
      <c r="K145" s="122"/>
      <c r="L145" s="122"/>
      <c r="M145" s="122"/>
      <c r="N145" s="122"/>
    </row>
    <row r="146" spans="1:14" x14ac:dyDescent="0.25">
      <c r="A146" s="122"/>
      <c r="B146" s="122"/>
      <c r="C146" s="122"/>
      <c r="D146" s="122"/>
      <c r="E146" s="122"/>
      <c r="F146" s="122"/>
      <c r="G146" s="122"/>
      <c r="H146" s="122"/>
      <c r="I146" s="122"/>
      <c r="J146" s="122"/>
      <c r="K146" s="122"/>
      <c r="L146" s="122"/>
      <c r="M146" s="122"/>
      <c r="N146" s="122"/>
    </row>
    <row r="147" spans="1:14" x14ac:dyDescent="0.25">
      <c r="A147" s="122"/>
      <c r="B147" s="122"/>
      <c r="C147" s="122"/>
      <c r="D147" s="122"/>
      <c r="E147" s="122"/>
      <c r="F147" s="122"/>
      <c r="G147" s="122"/>
      <c r="H147" s="122"/>
      <c r="I147" s="122"/>
      <c r="J147" s="122"/>
      <c r="K147" s="122"/>
      <c r="L147" s="122"/>
      <c r="M147" s="122"/>
      <c r="N147" s="122"/>
    </row>
    <row r="148" spans="1:14" ht="0.75" customHeight="1" x14ac:dyDescent="0.25">
      <c r="A148" s="122"/>
      <c r="B148" s="122"/>
      <c r="C148" s="122"/>
      <c r="D148" s="122"/>
      <c r="E148" s="122"/>
      <c r="F148" s="122"/>
      <c r="G148" s="122"/>
      <c r="H148" s="122"/>
      <c r="I148" s="122"/>
      <c r="J148" s="122"/>
      <c r="K148" s="122"/>
      <c r="L148" s="122"/>
      <c r="M148" s="122"/>
      <c r="N148" s="122"/>
    </row>
    <row r="149" spans="1:14" ht="12.75" customHeight="1" x14ac:dyDescent="0.25">
      <c r="A149" s="11"/>
      <c r="B149" s="11"/>
      <c r="C149" s="11"/>
      <c r="D149" s="11"/>
      <c r="E149" s="11"/>
      <c r="F149" s="11"/>
      <c r="G149" s="11"/>
      <c r="H149" s="11"/>
      <c r="I149" s="11"/>
      <c r="J149" s="11"/>
      <c r="K149" s="11"/>
    </row>
    <row r="150" spans="1:14" x14ac:dyDescent="0.25">
      <c r="A150" s="1" t="s">
        <v>21</v>
      </c>
    </row>
    <row r="152" spans="1:14" ht="12.75" customHeight="1" x14ac:dyDescent="0.25">
      <c r="A152" s="122" t="s">
        <v>0</v>
      </c>
      <c r="B152" s="122"/>
      <c r="C152" s="122"/>
      <c r="D152" s="122"/>
      <c r="E152" s="122"/>
      <c r="F152" s="122"/>
      <c r="G152" s="122"/>
      <c r="H152" s="122"/>
      <c r="I152" s="122"/>
      <c r="J152" s="122"/>
      <c r="K152" s="122"/>
      <c r="L152" s="122"/>
      <c r="M152" s="122"/>
      <c r="N152" s="122"/>
    </row>
    <row r="153" spans="1:14" x14ac:dyDescent="0.25">
      <c r="A153" s="122"/>
      <c r="B153" s="122"/>
      <c r="C153" s="122"/>
      <c r="D153" s="122"/>
      <c r="E153" s="122"/>
      <c r="F153" s="122"/>
      <c r="G153" s="122"/>
      <c r="H153" s="122"/>
      <c r="I153" s="122"/>
      <c r="J153" s="122"/>
      <c r="K153" s="122"/>
      <c r="L153" s="122"/>
      <c r="M153" s="122"/>
      <c r="N153" s="122"/>
    </row>
    <row r="154" spans="1:14" x14ac:dyDescent="0.25">
      <c r="A154" s="122"/>
      <c r="B154" s="122"/>
      <c r="C154" s="122"/>
      <c r="D154" s="122"/>
      <c r="E154" s="122"/>
      <c r="F154" s="122"/>
      <c r="G154" s="122"/>
      <c r="H154" s="122"/>
      <c r="I154" s="122"/>
      <c r="J154" s="122"/>
      <c r="K154" s="122"/>
      <c r="L154" s="122"/>
      <c r="M154" s="122"/>
      <c r="N154" s="122"/>
    </row>
    <row r="155" spans="1:14" x14ac:dyDescent="0.25">
      <c r="A155" s="11"/>
      <c r="B155" s="11"/>
      <c r="C155" s="11"/>
      <c r="D155" s="11"/>
      <c r="E155" s="11"/>
      <c r="F155" s="11"/>
      <c r="G155" s="11"/>
      <c r="H155" s="11"/>
      <c r="I155" s="11"/>
      <c r="J155" s="11"/>
      <c r="K155" s="11"/>
      <c r="L155" s="11"/>
      <c r="M155" s="11"/>
      <c r="N155" s="11"/>
    </row>
    <row r="156" spans="1:14" ht="17.25" customHeight="1" x14ac:dyDescent="0.25">
      <c r="A156" s="122" t="s">
        <v>30</v>
      </c>
      <c r="B156" s="122"/>
      <c r="C156" s="122"/>
      <c r="D156" s="122"/>
      <c r="E156" s="122"/>
      <c r="F156" s="122"/>
      <c r="G156" s="122"/>
      <c r="H156" s="122"/>
      <c r="I156" s="122"/>
      <c r="J156" s="122"/>
      <c r="K156" s="122"/>
      <c r="L156" s="122"/>
      <c r="M156" s="122"/>
      <c r="N156" s="122"/>
    </row>
    <row r="157" spans="1:14" x14ac:dyDescent="0.25">
      <c r="A157" s="14"/>
      <c r="B157" s="11"/>
      <c r="C157" s="11"/>
      <c r="D157" s="11"/>
      <c r="E157" s="11"/>
      <c r="F157" s="11"/>
      <c r="G157" s="11"/>
      <c r="H157" s="11"/>
      <c r="I157" s="11"/>
      <c r="J157" s="11"/>
      <c r="K157" s="11"/>
    </row>
    <row r="158" spans="1:14" ht="13.5" customHeight="1" x14ac:dyDescent="0.25">
      <c r="A158" s="124" t="s">
        <v>23</v>
      </c>
      <c r="B158" s="124"/>
      <c r="C158" s="124"/>
      <c r="D158" s="124"/>
      <c r="E158" s="124"/>
      <c r="F158" s="124"/>
      <c r="G158" s="124"/>
      <c r="H158" s="124"/>
      <c r="I158" s="124"/>
      <c r="J158" s="124"/>
      <c r="K158" s="124"/>
    </row>
    <row r="159" spans="1:14" x14ac:dyDescent="0.25">
      <c r="A159" s="122" t="s">
        <v>28</v>
      </c>
      <c r="B159" s="122"/>
      <c r="C159" s="122"/>
      <c r="D159" s="122"/>
      <c r="E159" s="122"/>
      <c r="F159" s="122"/>
      <c r="G159" s="122"/>
      <c r="H159" s="122"/>
      <c r="I159" s="122"/>
      <c r="J159" s="122"/>
      <c r="K159" s="122"/>
    </row>
    <row r="160" spans="1:14" x14ac:dyDescent="0.25">
      <c r="A160" s="122" t="s">
        <v>1</v>
      </c>
      <c r="B160" s="122"/>
      <c r="C160" s="48"/>
      <c r="D160" s="49"/>
      <c r="E160" s="49"/>
      <c r="F160"/>
      <c r="G160"/>
      <c r="H160" s="11"/>
      <c r="I160" s="11"/>
      <c r="J160" s="11"/>
      <c r="K160" s="11"/>
    </row>
    <row r="161" spans="1:14" x14ac:dyDescent="0.25">
      <c r="A161" s="122" t="s">
        <v>2</v>
      </c>
      <c r="B161" s="122"/>
      <c r="C161" s="48"/>
      <c r="D161" s="49"/>
      <c r="E161" s="49"/>
      <c r="F161"/>
      <c r="H161" s="11"/>
      <c r="I161" s="11"/>
      <c r="J161" s="11"/>
      <c r="K161" s="11"/>
    </row>
    <row r="162" spans="1:14" x14ac:dyDescent="0.25">
      <c r="A162" s="122" t="s">
        <v>3</v>
      </c>
      <c r="B162" s="122"/>
      <c r="C162" s="123"/>
      <c r="D162" s="123"/>
      <c r="E162" s="123"/>
      <c r="F162"/>
      <c r="G162"/>
      <c r="H162" s="11"/>
      <c r="I162" s="11"/>
      <c r="J162" s="11"/>
      <c r="K162" s="11"/>
    </row>
    <row r="163" spans="1:14" x14ac:dyDescent="0.25">
      <c r="A163" s="11"/>
      <c r="B163" s="11"/>
      <c r="C163" s="15"/>
      <c r="D163" s="15"/>
      <c r="E163" s="15"/>
      <c r="F163"/>
      <c r="G163"/>
      <c r="H163" s="11"/>
      <c r="I163" s="11"/>
      <c r="J163" s="11"/>
      <c r="K163" s="11"/>
    </row>
    <row r="164" spans="1:14" x14ac:dyDescent="0.25">
      <c r="A164" s="124" t="s">
        <v>24</v>
      </c>
      <c r="B164" s="124"/>
      <c r="C164" s="124"/>
      <c r="D164" s="124"/>
      <c r="E164" s="124"/>
      <c r="F164" s="124"/>
      <c r="G164" s="124"/>
      <c r="H164" s="124"/>
      <c r="I164" s="124"/>
      <c r="J164" s="124"/>
      <c r="K164" s="124"/>
    </row>
    <row r="165" spans="1:14" x14ac:dyDescent="0.25">
      <c r="A165" s="122" t="s">
        <v>1</v>
      </c>
      <c r="B165" s="122"/>
      <c r="C165" s="48"/>
      <c r="D165" s="49"/>
      <c r="E165" s="49"/>
      <c r="F165"/>
      <c r="G165"/>
      <c r="H165" s="11"/>
      <c r="I165" s="11"/>
      <c r="J165" s="11"/>
      <c r="K165" s="11"/>
    </row>
    <row r="166" spans="1:14" x14ac:dyDescent="0.25">
      <c r="A166" s="122" t="s">
        <v>2</v>
      </c>
      <c r="B166" s="122"/>
      <c r="C166" s="48"/>
      <c r="D166" s="49"/>
      <c r="E166" s="49"/>
      <c r="F166"/>
      <c r="H166" s="11"/>
      <c r="I166" s="11"/>
      <c r="J166" s="11"/>
      <c r="K166" s="11"/>
    </row>
    <row r="167" spans="1:14" x14ac:dyDescent="0.25">
      <c r="A167" s="122" t="s">
        <v>3</v>
      </c>
      <c r="B167" s="122"/>
      <c r="C167" s="123"/>
      <c r="D167" s="123"/>
      <c r="E167" s="123"/>
      <c r="F167"/>
      <c r="G167"/>
      <c r="H167" s="11"/>
      <c r="I167" s="11"/>
      <c r="J167" s="11"/>
      <c r="K167" s="11"/>
    </row>
    <row r="168" spans="1:14" x14ac:dyDescent="0.25">
      <c r="A168" s="11"/>
      <c r="B168" s="11"/>
      <c r="C168" s="15"/>
      <c r="D168" s="15"/>
      <c r="E168" s="15"/>
      <c r="F168"/>
      <c r="G168"/>
      <c r="H168" s="11"/>
      <c r="I168" s="11"/>
      <c r="J168" s="11"/>
      <c r="K168" s="11"/>
    </row>
    <row r="169" spans="1:14" x14ac:dyDescent="0.25">
      <c r="A169" s="124" t="s">
        <v>25</v>
      </c>
      <c r="B169" s="124"/>
      <c r="C169" s="124"/>
      <c r="D169" s="124"/>
      <c r="E169" s="124"/>
      <c r="F169" s="124"/>
      <c r="G169" s="124"/>
      <c r="H169" s="124"/>
      <c r="I169" s="124"/>
      <c r="J169" s="124"/>
      <c r="K169" s="124"/>
    </row>
    <row r="170" spans="1:14" x14ac:dyDescent="0.25">
      <c r="A170" s="122" t="s">
        <v>1</v>
      </c>
      <c r="B170" s="122"/>
      <c r="C170" s="48"/>
      <c r="D170" s="49"/>
      <c r="E170" s="49"/>
      <c r="F170"/>
      <c r="G170"/>
      <c r="H170" s="11"/>
      <c r="I170" s="11"/>
      <c r="J170" s="11"/>
      <c r="K170" s="11"/>
    </row>
    <row r="171" spans="1:14" x14ac:dyDescent="0.25">
      <c r="A171" s="122" t="s">
        <v>2</v>
      </c>
      <c r="B171" s="122"/>
      <c r="C171" s="48"/>
      <c r="D171" s="49"/>
      <c r="E171" s="49"/>
      <c r="F171"/>
      <c r="H171" s="11"/>
      <c r="I171" s="11"/>
      <c r="J171" s="11"/>
      <c r="K171" s="11"/>
    </row>
    <row r="172" spans="1:14" ht="12" customHeight="1" x14ac:dyDescent="0.25">
      <c r="A172" s="122" t="s">
        <v>3</v>
      </c>
      <c r="B172" s="122"/>
      <c r="C172" s="123"/>
      <c r="D172" s="123"/>
      <c r="E172" s="123"/>
      <c r="F172"/>
      <c r="G172"/>
      <c r="H172" s="11"/>
      <c r="I172" s="11"/>
      <c r="J172" s="11"/>
      <c r="K172" s="11"/>
    </row>
    <row r="173" spans="1:14" x14ac:dyDescent="0.25">
      <c r="A173" s="11"/>
      <c r="B173" s="11"/>
      <c r="C173" s="15"/>
      <c r="D173" s="15"/>
      <c r="E173" s="15"/>
      <c r="F173"/>
      <c r="G173"/>
      <c r="H173" s="11"/>
      <c r="I173" s="11"/>
      <c r="J173" s="11"/>
      <c r="K173" s="11"/>
    </row>
    <row r="174" spans="1:14" ht="16.5" customHeight="1" x14ac:dyDescent="0.25">
      <c r="A174" s="124" t="s">
        <v>26</v>
      </c>
      <c r="B174" s="124"/>
      <c r="C174" s="124"/>
      <c r="D174" s="11"/>
      <c r="E174" s="11"/>
      <c r="F174" s="11"/>
      <c r="G174" s="11"/>
      <c r="H174" s="11"/>
      <c r="I174" s="11"/>
      <c r="J174" s="11"/>
      <c r="K174" s="11"/>
    </row>
    <row r="175" spans="1:14" ht="12.75" customHeight="1" x14ac:dyDescent="0.25">
      <c r="A175" s="122" t="s">
        <v>200</v>
      </c>
      <c r="B175" s="122"/>
      <c r="C175" s="122"/>
      <c r="D175" s="122"/>
      <c r="E175" s="122"/>
      <c r="F175" s="122"/>
      <c r="G175" s="122"/>
      <c r="H175" s="122"/>
      <c r="I175" s="122"/>
      <c r="J175" s="122"/>
      <c r="K175" s="122"/>
      <c r="L175" s="122"/>
      <c r="M175" s="122"/>
      <c r="N175" s="122"/>
    </row>
    <row r="176" spans="1:14" x14ac:dyDescent="0.25">
      <c r="A176" s="122"/>
      <c r="B176" s="122"/>
      <c r="C176" s="122"/>
      <c r="D176" s="122"/>
      <c r="E176" s="122"/>
      <c r="F176" s="122"/>
      <c r="G176" s="122"/>
      <c r="H176" s="122"/>
      <c r="I176" s="122"/>
      <c r="J176" s="122"/>
      <c r="K176" s="122"/>
      <c r="L176" s="122"/>
      <c r="M176" s="122"/>
      <c r="N176" s="122"/>
    </row>
    <row r="177" spans="1:13" x14ac:dyDescent="0.25">
      <c r="A177" s="11"/>
      <c r="B177" s="11"/>
      <c r="C177" s="11"/>
      <c r="D177" s="11"/>
      <c r="E177" s="11"/>
      <c r="F177" s="11"/>
      <c r="G177" s="11"/>
      <c r="H177" s="11"/>
      <c r="I177" s="11"/>
      <c r="J177" s="11"/>
      <c r="K177" s="11"/>
    </row>
    <row r="178" spans="1:13" ht="12.75" customHeight="1" x14ac:dyDescent="0.25">
      <c r="A178" s="11"/>
      <c r="B178" s="11"/>
      <c r="C178" s="11"/>
      <c r="D178" s="11"/>
      <c r="E178" s="11"/>
      <c r="F178" s="11"/>
    </row>
    <row r="179" spans="1:13" x14ac:dyDescent="0.25">
      <c r="A179" s="6"/>
      <c r="B179" s="5"/>
      <c r="D179" s="6"/>
      <c r="E179" s="6"/>
      <c r="F179" s="3"/>
    </row>
    <row r="180" spans="1:13" x14ac:dyDescent="0.25">
      <c r="A180" s="76" t="s">
        <v>80</v>
      </c>
      <c r="B180" s="7"/>
      <c r="C180" s="77"/>
      <c r="D180" s="6"/>
      <c r="E180" s="6"/>
      <c r="F180" s="3"/>
    </row>
    <row r="182" spans="1:13" x14ac:dyDescent="0.25">
      <c r="A182" s="249" t="s">
        <v>81</v>
      </c>
      <c r="B182" s="249"/>
      <c r="C182" s="79" t="s">
        <v>82</v>
      </c>
      <c r="D182" s="250"/>
      <c r="E182" s="249" t="s">
        <v>84</v>
      </c>
      <c r="F182" s="80"/>
      <c r="G182" s="249" t="s">
        <v>85</v>
      </c>
    </row>
    <row r="183" spans="1:13" x14ac:dyDescent="0.25">
      <c r="A183" s="249"/>
      <c r="B183" s="249"/>
      <c r="C183" s="79"/>
      <c r="D183" s="250"/>
      <c r="E183" s="249"/>
      <c r="F183" s="80"/>
      <c r="G183" s="249"/>
    </row>
    <row r="184" spans="1:13" ht="36.5" customHeight="1" x14ac:dyDescent="0.25">
      <c r="A184" s="252" t="s">
        <v>88</v>
      </c>
      <c r="B184" s="253"/>
      <c r="C184" s="253"/>
      <c r="D184" s="253"/>
      <c r="E184" s="102"/>
      <c r="F184" s="103"/>
      <c r="G184" s="100">
        <f>+M9</f>
        <v>2200</v>
      </c>
      <c r="H184" s="251" t="s">
        <v>192</v>
      </c>
      <c r="I184" s="251"/>
      <c r="J184" s="251"/>
      <c r="K184" s="251"/>
      <c r="L184" s="251"/>
      <c r="M184" s="89"/>
    </row>
    <row r="185" spans="1:13" ht="36.5" customHeight="1" x14ac:dyDescent="0.25">
      <c r="A185" s="254" t="s">
        <v>91</v>
      </c>
      <c r="B185" s="254"/>
      <c r="C185" s="254"/>
      <c r="D185" s="254"/>
      <c r="E185" s="101">
        <f>+G29*6</f>
        <v>0</v>
      </c>
      <c r="F185" s="90"/>
      <c r="G185" s="91"/>
      <c r="H185" s="93"/>
      <c r="I185" s="93"/>
      <c r="J185" s="93"/>
      <c r="K185" s="93"/>
      <c r="L185" s="93"/>
      <c r="M185" s="89"/>
    </row>
    <row r="186" spans="1:13" ht="28" customHeight="1" x14ac:dyDescent="0.25">
      <c r="A186" s="246" t="s">
        <v>102</v>
      </c>
      <c r="B186" s="246"/>
      <c r="C186" s="246"/>
      <c r="D186" s="246"/>
      <c r="E186" s="99">
        <f>+M54</f>
        <v>0</v>
      </c>
      <c r="F186" s="91"/>
      <c r="G186" s="91"/>
    </row>
    <row r="187" spans="1:13" ht="35.5" customHeight="1" x14ac:dyDescent="0.25">
      <c r="A187" s="246" t="s">
        <v>90</v>
      </c>
      <c r="B187" s="246"/>
      <c r="C187" s="246"/>
      <c r="D187" s="246"/>
      <c r="E187" s="99">
        <v>0</v>
      </c>
      <c r="F187" s="91"/>
      <c r="G187" s="91"/>
    </row>
    <row r="188" spans="1:13" ht="36.5" customHeight="1" x14ac:dyDescent="0.25">
      <c r="A188" s="246" t="s">
        <v>89</v>
      </c>
      <c r="B188" s="246"/>
      <c r="C188" s="246"/>
      <c r="D188" s="246"/>
      <c r="E188" s="99">
        <f>+G29</f>
        <v>0</v>
      </c>
      <c r="F188" s="91"/>
      <c r="G188" s="91"/>
    </row>
    <row r="189" spans="1:13" ht="34" customHeight="1" x14ac:dyDescent="0.25">
      <c r="A189" s="246" t="s">
        <v>117</v>
      </c>
      <c r="B189" s="246"/>
      <c r="C189" s="246"/>
      <c r="D189" s="246"/>
      <c r="E189" s="99">
        <f>+G115+G116</f>
        <v>2200</v>
      </c>
      <c r="F189" s="91"/>
      <c r="G189" s="91"/>
    </row>
    <row r="190" spans="1:13" ht="21" customHeight="1" x14ac:dyDescent="0.25">
      <c r="A190" s="246" t="s">
        <v>99</v>
      </c>
      <c r="B190" s="246"/>
      <c r="C190" s="246"/>
      <c r="D190" s="246"/>
      <c r="E190" s="99">
        <f>+I32</f>
        <v>750</v>
      </c>
      <c r="F190" s="92"/>
      <c r="G190" s="91"/>
    </row>
    <row r="191" spans="1:13" ht="30" customHeight="1" x14ac:dyDescent="0.25">
      <c r="A191" s="246" t="s">
        <v>101</v>
      </c>
      <c r="B191" s="246"/>
      <c r="C191" s="246"/>
      <c r="D191" s="246"/>
      <c r="E191" s="99">
        <f>+I33</f>
        <v>0</v>
      </c>
      <c r="F191" s="92"/>
      <c r="G191" s="91"/>
    </row>
    <row r="192" spans="1:13" ht="22.5" customHeight="1" x14ac:dyDescent="0.25">
      <c r="A192" s="247" t="s">
        <v>83</v>
      </c>
      <c r="B192" s="247"/>
      <c r="C192" s="79"/>
      <c r="D192" s="82"/>
      <c r="E192" s="83">
        <f>SUM(E185:E191)</f>
        <v>2950</v>
      </c>
      <c r="F192" s="83"/>
      <c r="G192" s="98">
        <f>SUM(G184:G191)</f>
        <v>2200</v>
      </c>
      <c r="H192" s="104">
        <f>+G192-E192</f>
        <v>-750</v>
      </c>
      <c r="I192" s="106">
        <f>+H192-I34</f>
        <v>0</v>
      </c>
      <c r="J192" s="107" t="s">
        <v>51</v>
      </c>
    </row>
    <row r="193" spans="1:9" ht="22.5" customHeight="1" x14ac:dyDescent="0.25">
      <c r="A193" s="248" t="s">
        <v>86</v>
      </c>
      <c r="B193" s="248"/>
      <c r="C193" s="84">
        <v>0.75</v>
      </c>
      <c r="D193" s="85"/>
      <c r="E193" s="86"/>
      <c r="F193" s="86"/>
      <c r="G193" s="81"/>
      <c r="H193" s="91">
        <f>+$H$192*C193</f>
        <v>-562.5</v>
      </c>
    </row>
    <row r="194" spans="1:9" ht="19" customHeight="1" x14ac:dyDescent="0.25">
      <c r="A194" s="248" t="s">
        <v>87</v>
      </c>
      <c r="B194" s="248"/>
      <c r="C194" s="84">
        <v>0.25</v>
      </c>
      <c r="D194" s="85"/>
      <c r="E194" s="86"/>
      <c r="F194" s="86"/>
      <c r="G194" s="81"/>
      <c r="H194" s="91">
        <f>+$H$192*C194</f>
        <v>-187.5</v>
      </c>
    </row>
    <row r="199" spans="1:9" x14ac:dyDescent="0.25">
      <c r="I199" s="105"/>
    </row>
  </sheetData>
  <protectedRanges>
    <protectedRange sqref="A125:A133 D124:D133" name="Desglose Indirectos y Firma_1"/>
  </protectedRanges>
  <mergeCells count="170">
    <mergeCell ref="A194:B194"/>
    <mergeCell ref="A188:D188"/>
    <mergeCell ref="A189:D189"/>
    <mergeCell ref="A190:D190"/>
    <mergeCell ref="A191:D191"/>
    <mergeCell ref="H184:L184"/>
    <mergeCell ref="A184:D184"/>
    <mergeCell ref="A185:D185"/>
    <mergeCell ref="A86:I86"/>
    <mergeCell ref="A87:I87"/>
    <mergeCell ref="A186:D186"/>
    <mergeCell ref="A187:D187"/>
    <mergeCell ref="A192:B192"/>
    <mergeCell ref="A193:B193"/>
    <mergeCell ref="E182:E183"/>
    <mergeCell ref="D182:D183"/>
    <mergeCell ref="G182:G183"/>
    <mergeCell ref="A182:B183"/>
    <mergeCell ref="A78:N78"/>
    <mergeCell ref="A80:K80"/>
    <mergeCell ref="A83:I83"/>
    <mergeCell ref="A84:I84"/>
    <mergeCell ref="J28:N28"/>
    <mergeCell ref="A82:I82"/>
    <mergeCell ref="K67:N67"/>
    <mergeCell ref="K68:N68"/>
    <mergeCell ref="A53:I53"/>
    <mergeCell ref="A63:N63"/>
    <mergeCell ref="A66:I66"/>
    <mergeCell ref="A67:I67"/>
    <mergeCell ref="A68:I68"/>
    <mergeCell ref="A40:N40"/>
    <mergeCell ref="A42:K42"/>
    <mergeCell ref="A44:I44"/>
    <mergeCell ref="J22:N22"/>
    <mergeCell ref="J23:N23"/>
    <mergeCell ref="J24:N24"/>
    <mergeCell ref="J25:N25"/>
    <mergeCell ref="J26:N26"/>
    <mergeCell ref="J27:N27"/>
    <mergeCell ref="A22:C22"/>
    <mergeCell ref="A23:C23"/>
    <mergeCell ref="H17:H18"/>
    <mergeCell ref="I17:I18"/>
    <mergeCell ref="J17:N18"/>
    <mergeCell ref="J19:N19"/>
    <mergeCell ref="J20:N20"/>
    <mergeCell ref="J21:N21"/>
    <mergeCell ref="A19:C19"/>
    <mergeCell ref="A17:C18"/>
    <mergeCell ref="A5:A6"/>
    <mergeCell ref="B5:C6"/>
    <mergeCell ref="G17:G18"/>
    <mergeCell ref="E17:F17"/>
    <mergeCell ref="A1:N1"/>
    <mergeCell ref="G9:G10"/>
    <mergeCell ref="H9:H10"/>
    <mergeCell ref="I9:I10"/>
    <mergeCell ref="J9:J10"/>
    <mergeCell ref="A15:N15"/>
    <mergeCell ref="A9:A10"/>
    <mergeCell ref="B9:C10"/>
    <mergeCell ref="D9:D10"/>
    <mergeCell ref="E9:F10"/>
    <mergeCell ref="K9:L10"/>
    <mergeCell ref="M9:N10"/>
    <mergeCell ref="A26:C26"/>
    <mergeCell ref="A69:I69"/>
    <mergeCell ref="A70:I70"/>
    <mergeCell ref="A45:I45"/>
    <mergeCell ref="A27:C27"/>
    <mergeCell ref="A24:C24"/>
    <mergeCell ref="A25:C25"/>
    <mergeCell ref="A50:I50"/>
    <mergeCell ref="A51:I51"/>
    <mergeCell ref="A52:I52"/>
    <mergeCell ref="D17:D18"/>
    <mergeCell ref="A20:C20"/>
    <mergeCell ref="A21:C21"/>
    <mergeCell ref="A29:C29"/>
    <mergeCell ref="A28:C28"/>
    <mergeCell ref="K66:N66"/>
    <mergeCell ref="A46:I46"/>
    <mergeCell ref="A47:I47"/>
    <mergeCell ref="A48:I48"/>
    <mergeCell ref="A49:I49"/>
    <mergeCell ref="A96:N96"/>
    <mergeCell ref="A85:I85"/>
    <mergeCell ref="A73:I73"/>
    <mergeCell ref="K69:N69"/>
    <mergeCell ref="K70:N70"/>
    <mergeCell ref="K71:N71"/>
    <mergeCell ref="K72:N72"/>
    <mergeCell ref="K73:N73"/>
    <mergeCell ref="A71:I71"/>
    <mergeCell ref="A72:I72"/>
    <mergeCell ref="A99:I99"/>
    <mergeCell ref="A100:I100"/>
    <mergeCell ref="A101:I101"/>
    <mergeCell ref="A128:C128"/>
    <mergeCell ref="E128:F128"/>
    <mergeCell ref="G128:H128"/>
    <mergeCell ref="A105:N105"/>
    <mergeCell ref="A107:F107"/>
    <mergeCell ref="A127:C127"/>
    <mergeCell ref="E127:F127"/>
    <mergeCell ref="G107:K107"/>
    <mergeCell ref="A108:F108"/>
    <mergeCell ref="G108:K108"/>
    <mergeCell ref="A109:F109"/>
    <mergeCell ref="G109:K109"/>
    <mergeCell ref="A110:F110"/>
    <mergeCell ref="G110:K110"/>
    <mergeCell ref="A113:N113"/>
    <mergeCell ref="A119:N119"/>
    <mergeCell ref="A121:K121"/>
    <mergeCell ref="A123:C123"/>
    <mergeCell ref="E123:F123"/>
    <mergeCell ref="G123:H123"/>
    <mergeCell ref="A124:C124"/>
    <mergeCell ref="E124:F124"/>
    <mergeCell ref="G124:H124"/>
    <mergeCell ref="A125:C125"/>
    <mergeCell ref="E125:F125"/>
    <mergeCell ref="G125:H125"/>
    <mergeCell ref="A126:C126"/>
    <mergeCell ref="E126:F126"/>
    <mergeCell ref="G126:H126"/>
    <mergeCell ref="A129:C129"/>
    <mergeCell ref="E129:F129"/>
    <mergeCell ref="G129:H129"/>
    <mergeCell ref="G127:H127"/>
    <mergeCell ref="A130:C130"/>
    <mergeCell ref="E130:F130"/>
    <mergeCell ref="G130:H130"/>
    <mergeCell ref="E131:F131"/>
    <mergeCell ref="G131:H131"/>
    <mergeCell ref="A132:C132"/>
    <mergeCell ref="E132:F132"/>
    <mergeCell ref="G132:H132"/>
    <mergeCell ref="A131:C131"/>
    <mergeCell ref="A133:C133"/>
    <mergeCell ref="E133:F133"/>
    <mergeCell ref="G133:H133"/>
    <mergeCell ref="A136:N136"/>
    <mergeCell ref="A138:K138"/>
    <mergeCell ref="A139:N140"/>
    <mergeCell ref="A141:K141"/>
    <mergeCell ref="A143:K144"/>
    <mergeCell ref="A145:N148"/>
    <mergeCell ref="A152:N154"/>
    <mergeCell ref="A156:N156"/>
    <mergeCell ref="A158:K158"/>
    <mergeCell ref="A170:B170"/>
    <mergeCell ref="A159:K159"/>
    <mergeCell ref="A160:B160"/>
    <mergeCell ref="A161:B161"/>
    <mergeCell ref="A162:B162"/>
    <mergeCell ref="C162:E162"/>
    <mergeCell ref="A164:K164"/>
    <mergeCell ref="A171:B171"/>
    <mergeCell ref="A172:B172"/>
    <mergeCell ref="C172:E172"/>
    <mergeCell ref="A174:C174"/>
    <mergeCell ref="A175:N176"/>
    <mergeCell ref="A165:B165"/>
    <mergeCell ref="A166:B166"/>
    <mergeCell ref="A167:B167"/>
    <mergeCell ref="C167:E167"/>
    <mergeCell ref="A169:K169"/>
  </mergeCells>
  <phoneticPr fontId="2" type="noConversion"/>
  <pageMargins left="0.74803149606299213" right="0.74803149606299213" top="0.98425196850393704" bottom="0.98425196850393704" header="0" footer="0"/>
  <pageSetup paperSize="9" scale="39" fitToHeight="0" orientation="portrait" r:id="rId1"/>
  <headerFooter alignWithMargins="0">
    <oddFooter>&amp;R&amp;"Tahoma,Normal"&amp;8(</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CEFE2-4BD8-4225-8723-1FC1C9290E17}">
  <dimension ref="A1:N192"/>
  <sheetViews>
    <sheetView topLeftCell="A66" workbookViewId="0">
      <selection activeCell="C188" sqref="C188"/>
    </sheetView>
  </sheetViews>
  <sheetFormatPr baseColWidth="10" defaultColWidth="11.81640625" defaultRowHeight="12.5" x14ac:dyDescent="0.25"/>
  <cols>
    <col min="1" max="3" width="11.81640625" style="1"/>
    <col min="4" max="4" width="19.81640625" style="1" customWidth="1"/>
    <col min="5" max="5" width="13" style="1" customWidth="1"/>
    <col min="6" max="8" width="11.81640625" style="1"/>
    <col min="9" max="9" width="13.453125" style="1" customWidth="1"/>
    <col min="10" max="10" width="14.26953125" style="1" customWidth="1"/>
    <col min="11" max="16384" width="11.81640625" style="1"/>
  </cols>
  <sheetData>
    <row r="1" spans="1:14" ht="18" thickBot="1" x14ac:dyDescent="0.4">
      <c r="A1" s="204" t="s">
        <v>107</v>
      </c>
      <c r="B1" s="205"/>
      <c r="C1" s="205"/>
      <c r="D1" s="205"/>
      <c r="E1" s="205"/>
      <c r="F1" s="205"/>
      <c r="G1" s="205"/>
      <c r="H1" s="205"/>
      <c r="I1" s="205"/>
      <c r="J1" s="205"/>
      <c r="K1" s="205"/>
      <c r="L1" s="205"/>
      <c r="M1" s="205"/>
      <c r="N1" s="206"/>
    </row>
    <row r="2" spans="1:14" ht="13.5" customHeight="1" x14ac:dyDescent="0.25"/>
    <row r="3" spans="1:14" ht="13.5" customHeight="1" x14ac:dyDescent="0.3">
      <c r="A3" s="50" t="s">
        <v>108</v>
      </c>
      <c r="B3" s="35"/>
      <c r="C3" s="35"/>
      <c r="D3" s="35"/>
      <c r="E3" s="35"/>
      <c r="F3" s="35"/>
      <c r="G3" s="35"/>
      <c r="H3" s="35"/>
      <c r="I3" s="35"/>
      <c r="J3" s="35"/>
      <c r="K3" s="35"/>
      <c r="L3" s="35"/>
      <c r="M3" s="35"/>
      <c r="N3" s="35"/>
    </row>
    <row r="4" spans="1:14" ht="13.5" customHeight="1" thickBot="1" x14ac:dyDescent="0.3"/>
    <row r="5" spans="1:14" ht="13.5" customHeight="1" x14ac:dyDescent="0.25">
      <c r="A5" s="194" t="s">
        <v>109</v>
      </c>
      <c r="B5" s="196"/>
      <c r="C5" s="197"/>
    </row>
    <row r="6" spans="1:14" ht="13.5" customHeight="1" thickBot="1" x14ac:dyDescent="0.3">
      <c r="A6" s="195"/>
      <c r="B6" s="198"/>
      <c r="C6" s="199"/>
    </row>
    <row r="7" spans="1:14" ht="13.5" customHeight="1" x14ac:dyDescent="0.25">
      <c r="A7" s="54"/>
      <c r="B7" s="55"/>
      <c r="C7" s="55"/>
      <c r="D7" s="31"/>
    </row>
    <row r="8" spans="1:14" ht="13.5" customHeight="1" thickBot="1" x14ac:dyDescent="0.3"/>
    <row r="9" spans="1:14" ht="12.75" customHeight="1" x14ac:dyDescent="0.25">
      <c r="A9" s="176" t="s">
        <v>110</v>
      </c>
      <c r="B9" s="178"/>
      <c r="C9" s="179"/>
      <c r="D9" s="167" t="s">
        <v>111</v>
      </c>
      <c r="E9" s="182"/>
      <c r="F9" s="183"/>
      <c r="G9" s="202" t="s">
        <v>112</v>
      </c>
      <c r="H9" s="208"/>
      <c r="I9" s="210" t="s">
        <v>113</v>
      </c>
      <c r="J9" s="212">
        <f>+D29+K54</f>
        <v>0</v>
      </c>
      <c r="K9" s="186" t="s">
        <v>114</v>
      </c>
      <c r="L9" s="187"/>
      <c r="M9" s="190">
        <f>+J9*H9+G115+G116</f>
        <v>2200</v>
      </c>
      <c r="N9" s="191"/>
    </row>
    <row r="10" spans="1:14" ht="27.5" customHeight="1" thickBot="1" x14ac:dyDescent="0.3">
      <c r="A10" s="177"/>
      <c r="B10" s="180"/>
      <c r="C10" s="181"/>
      <c r="D10" s="168"/>
      <c r="E10" s="184"/>
      <c r="F10" s="185"/>
      <c r="G10" s="207"/>
      <c r="H10" s="209"/>
      <c r="I10" s="211"/>
      <c r="J10" s="213"/>
      <c r="K10" s="188"/>
      <c r="L10" s="189"/>
      <c r="M10" s="192"/>
      <c r="N10" s="193"/>
    </row>
    <row r="11" spans="1:14" ht="12.75" customHeight="1" x14ac:dyDescent="0.25">
      <c r="A11" s="28"/>
      <c r="B11" s="28"/>
      <c r="C11" s="28"/>
      <c r="D11" s="28"/>
      <c r="E11" s="20"/>
      <c r="F11" s="28"/>
      <c r="G11" s="28"/>
      <c r="H11" s="20"/>
      <c r="I11" s="28"/>
      <c r="J11" s="29"/>
      <c r="K11" s="30"/>
      <c r="L11" s="31"/>
    </row>
    <row r="12" spans="1:14" ht="12.75" customHeight="1" x14ac:dyDescent="0.25">
      <c r="A12" s="36" t="s">
        <v>115</v>
      </c>
      <c r="B12" s="28"/>
      <c r="C12" s="28"/>
      <c r="D12" s="28"/>
      <c r="E12" s="20"/>
      <c r="F12" s="115"/>
      <c r="G12" s="116"/>
      <c r="H12" s="116"/>
      <c r="I12" s="116"/>
      <c r="J12" s="117"/>
      <c r="K12" s="30"/>
      <c r="L12" s="31"/>
    </row>
    <row r="13" spans="1:14" ht="12.75" customHeight="1" x14ac:dyDescent="0.25">
      <c r="A13" s="36" t="s">
        <v>118</v>
      </c>
      <c r="B13" s="28"/>
      <c r="C13" s="28"/>
      <c r="D13" s="28"/>
      <c r="E13" s="20"/>
      <c r="F13" s="115"/>
      <c r="G13" s="116"/>
      <c r="H13" s="116"/>
      <c r="I13" s="116"/>
      <c r="J13" s="117"/>
      <c r="K13" s="30"/>
      <c r="L13" s="31"/>
    </row>
    <row r="14" spans="1:14" ht="12.75" customHeight="1" thickBot="1" x14ac:dyDescent="0.3">
      <c r="A14" s="28"/>
      <c r="B14" s="28"/>
      <c r="C14" s="28"/>
      <c r="D14" s="28"/>
      <c r="E14" s="20"/>
      <c r="F14" s="28"/>
      <c r="G14" s="28"/>
      <c r="H14" s="20"/>
      <c r="I14" s="28"/>
      <c r="J14" s="29"/>
      <c r="K14" s="30"/>
      <c r="L14" s="31"/>
    </row>
    <row r="15" spans="1:14" ht="14.5" thickBot="1" x14ac:dyDescent="0.35">
      <c r="A15" s="129" t="s">
        <v>119</v>
      </c>
      <c r="B15" s="130"/>
      <c r="C15" s="130"/>
      <c r="D15" s="130"/>
      <c r="E15" s="130"/>
      <c r="F15" s="130"/>
      <c r="G15" s="130"/>
      <c r="H15" s="130"/>
      <c r="I15" s="130"/>
      <c r="J15" s="130"/>
      <c r="K15" s="130"/>
      <c r="L15" s="130"/>
      <c r="M15" s="130"/>
      <c r="N15" s="131"/>
    </row>
    <row r="16" spans="1:14" ht="13" thickBot="1" x14ac:dyDescent="0.3"/>
    <row r="17" spans="1:14" ht="12.75" customHeight="1" x14ac:dyDescent="0.25">
      <c r="A17" s="202" t="s">
        <v>120</v>
      </c>
      <c r="B17" s="230"/>
      <c r="C17" s="203"/>
      <c r="D17" s="167" t="s">
        <v>121</v>
      </c>
      <c r="E17" s="202" t="s">
        <v>122</v>
      </c>
      <c r="F17" s="203"/>
      <c r="G17" s="200" t="s">
        <v>125</v>
      </c>
      <c r="H17" s="200" t="s">
        <v>126</v>
      </c>
      <c r="I17" s="214" t="s">
        <v>127</v>
      </c>
      <c r="J17" s="216" t="s">
        <v>128</v>
      </c>
      <c r="K17" s="217"/>
      <c r="L17" s="217"/>
      <c r="M17" s="217"/>
      <c r="N17" s="218"/>
    </row>
    <row r="18" spans="1:14" ht="119" customHeight="1" thickBot="1" x14ac:dyDescent="0.3">
      <c r="A18" s="207"/>
      <c r="B18" s="231"/>
      <c r="C18" s="232"/>
      <c r="D18" s="168"/>
      <c r="E18" s="51" t="s">
        <v>123</v>
      </c>
      <c r="F18" s="66" t="s">
        <v>124</v>
      </c>
      <c r="G18" s="201"/>
      <c r="H18" s="201"/>
      <c r="I18" s="215"/>
      <c r="J18" s="219"/>
      <c r="K18" s="220"/>
      <c r="L18" s="220"/>
      <c r="M18" s="220"/>
      <c r="N18" s="221"/>
    </row>
    <row r="19" spans="1:14" ht="15.75" customHeight="1" x14ac:dyDescent="0.25">
      <c r="A19" s="228" t="s">
        <v>53</v>
      </c>
      <c r="B19" s="229"/>
      <c r="C19" s="229"/>
      <c r="D19" s="64"/>
      <c r="E19" s="64"/>
      <c r="F19" s="63"/>
      <c r="G19" s="64"/>
      <c r="H19" s="65">
        <f>+F19-G19</f>
        <v>0</v>
      </c>
      <c r="I19" s="65">
        <f>+E19+H19</f>
        <v>0</v>
      </c>
      <c r="J19" s="222"/>
      <c r="K19" s="223"/>
      <c r="L19" s="223"/>
      <c r="M19" s="223"/>
      <c r="N19" s="224"/>
    </row>
    <row r="20" spans="1:14" ht="15.75" customHeight="1" x14ac:dyDescent="0.25">
      <c r="A20" s="169" t="s">
        <v>54</v>
      </c>
      <c r="B20" s="170"/>
      <c r="C20" s="170"/>
      <c r="D20" s="60"/>
      <c r="E20" s="60"/>
      <c r="F20" s="61"/>
      <c r="G20" s="60"/>
      <c r="H20" s="62">
        <f t="shared" ref="H20:H28" si="0">+F20-G20</f>
        <v>0</v>
      </c>
      <c r="I20" s="62">
        <f t="shared" ref="I20:I28" si="1">+E20+H20</f>
        <v>0</v>
      </c>
      <c r="J20" s="225"/>
      <c r="K20" s="226"/>
      <c r="L20" s="226"/>
      <c r="M20" s="226"/>
      <c r="N20" s="227"/>
    </row>
    <row r="21" spans="1:14" ht="15.75" customHeight="1" x14ac:dyDescent="0.25">
      <c r="A21" s="169" t="s">
        <v>55</v>
      </c>
      <c r="B21" s="170"/>
      <c r="C21" s="170"/>
      <c r="D21" s="60"/>
      <c r="E21" s="60"/>
      <c r="F21" s="61"/>
      <c r="G21" s="60"/>
      <c r="H21" s="62">
        <f t="shared" si="0"/>
        <v>0</v>
      </c>
      <c r="I21" s="62">
        <f t="shared" si="1"/>
        <v>0</v>
      </c>
      <c r="J21" s="225"/>
      <c r="K21" s="226"/>
      <c r="L21" s="226"/>
      <c r="M21" s="226"/>
      <c r="N21" s="227"/>
    </row>
    <row r="22" spans="1:14" ht="15.75" customHeight="1" x14ac:dyDescent="0.25">
      <c r="A22" s="169" t="s">
        <v>56</v>
      </c>
      <c r="B22" s="170"/>
      <c r="C22" s="170"/>
      <c r="D22" s="60"/>
      <c r="E22" s="60"/>
      <c r="F22" s="61"/>
      <c r="G22" s="60"/>
      <c r="H22" s="62">
        <f t="shared" si="0"/>
        <v>0</v>
      </c>
      <c r="I22" s="62">
        <f t="shared" si="1"/>
        <v>0</v>
      </c>
      <c r="J22" s="225"/>
      <c r="K22" s="226"/>
      <c r="L22" s="226"/>
      <c r="M22" s="226"/>
      <c r="N22" s="227"/>
    </row>
    <row r="23" spans="1:14" ht="15.75" customHeight="1" x14ac:dyDescent="0.25">
      <c r="A23" s="169" t="s">
        <v>57</v>
      </c>
      <c r="B23" s="170"/>
      <c r="C23" s="170"/>
      <c r="D23" s="60"/>
      <c r="E23" s="60"/>
      <c r="F23" s="61"/>
      <c r="G23" s="60"/>
      <c r="H23" s="62">
        <f t="shared" si="0"/>
        <v>0</v>
      </c>
      <c r="I23" s="62">
        <f t="shared" si="1"/>
        <v>0</v>
      </c>
      <c r="J23" s="225"/>
      <c r="K23" s="226"/>
      <c r="L23" s="226"/>
      <c r="M23" s="226"/>
      <c r="N23" s="227"/>
    </row>
    <row r="24" spans="1:14" ht="15.75" customHeight="1" x14ac:dyDescent="0.25">
      <c r="A24" s="169" t="s">
        <v>58</v>
      </c>
      <c r="B24" s="170"/>
      <c r="C24" s="170"/>
      <c r="D24" s="60"/>
      <c r="E24" s="60"/>
      <c r="F24" s="61"/>
      <c r="G24" s="60"/>
      <c r="H24" s="62">
        <f t="shared" si="0"/>
        <v>0</v>
      </c>
      <c r="I24" s="62">
        <f t="shared" si="1"/>
        <v>0</v>
      </c>
      <c r="J24" s="225"/>
      <c r="K24" s="226"/>
      <c r="L24" s="226"/>
      <c r="M24" s="226"/>
      <c r="N24" s="227"/>
    </row>
    <row r="25" spans="1:14" ht="15.75" customHeight="1" x14ac:dyDescent="0.25">
      <c r="A25" s="169" t="s">
        <v>59</v>
      </c>
      <c r="B25" s="170"/>
      <c r="C25" s="170"/>
      <c r="D25" s="60"/>
      <c r="E25" s="60"/>
      <c r="F25" s="61"/>
      <c r="G25" s="60"/>
      <c r="H25" s="62">
        <f t="shared" si="0"/>
        <v>0</v>
      </c>
      <c r="I25" s="62">
        <f t="shared" si="1"/>
        <v>0</v>
      </c>
      <c r="J25" s="225"/>
      <c r="K25" s="226"/>
      <c r="L25" s="226"/>
      <c r="M25" s="226"/>
      <c r="N25" s="227"/>
    </row>
    <row r="26" spans="1:14" ht="15.75" customHeight="1" x14ac:dyDescent="0.25">
      <c r="A26" s="169" t="s">
        <v>60</v>
      </c>
      <c r="B26" s="170"/>
      <c r="C26" s="170"/>
      <c r="D26" s="60"/>
      <c r="E26" s="60"/>
      <c r="F26" s="61"/>
      <c r="G26" s="60"/>
      <c r="H26" s="62">
        <f t="shared" si="0"/>
        <v>0</v>
      </c>
      <c r="I26" s="62">
        <f t="shared" si="1"/>
        <v>0</v>
      </c>
      <c r="J26" s="225"/>
      <c r="K26" s="226"/>
      <c r="L26" s="226"/>
      <c r="M26" s="226"/>
      <c r="N26" s="227"/>
    </row>
    <row r="27" spans="1:14" ht="15.75" customHeight="1" x14ac:dyDescent="0.25">
      <c r="A27" s="169" t="s">
        <v>61</v>
      </c>
      <c r="B27" s="170"/>
      <c r="C27" s="170"/>
      <c r="D27" s="60"/>
      <c r="E27" s="60"/>
      <c r="F27" s="61"/>
      <c r="G27" s="60"/>
      <c r="H27" s="62">
        <f t="shared" si="0"/>
        <v>0</v>
      </c>
      <c r="I27" s="62">
        <f t="shared" si="1"/>
        <v>0</v>
      </c>
      <c r="J27" s="225"/>
      <c r="K27" s="226"/>
      <c r="L27" s="226"/>
      <c r="M27" s="226"/>
      <c r="N27" s="227"/>
    </row>
    <row r="28" spans="1:14" ht="15.75" customHeight="1" thickBot="1" x14ac:dyDescent="0.3">
      <c r="A28" s="169" t="s">
        <v>62</v>
      </c>
      <c r="B28" s="170"/>
      <c r="C28" s="170"/>
      <c r="D28" s="60"/>
      <c r="E28" s="60"/>
      <c r="F28" s="61"/>
      <c r="G28" s="60"/>
      <c r="H28" s="62">
        <f t="shared" si="0"/>
        <v>0</v>
      </c>
      <c r="I28" s="62">
        <f t="shared" si="1"/>
        <v>0</v>
      </c>
      <c r="J28" s="236"/>
      <c r="K28" s="237"/>
      <c r="L28" s="237"/>
      <c r="M28" s="237"/>
      <c r="N28" s="238"/>
    </row>
    <row r="29" spans="1:14" ht="13" thickBot="1" x14ac:dyDescent="0.3">
      <c r="A29" s="171" t="s">
        <v>47</v>
      </c>
      <c r="B29" s="172"/>
      <c r="C29" s="172"/>
      <c r="D29" s="57">
        <f t="shared" ref="D29:I29" si="2">SUM(D19:D28)</f>
        <v>0</v>
      </c>
      <c r="E29" s="58">
        <f t="shared" si="2"/>
        <v>0</v>
      </c>
      <c r="F29" s="58">
        <f t="shared" si="2"/>
        <v>0</v>
      </c>
      <c r="G29" s="59">
        <f t="shared" si="2"/>
        <v>0</v>
      </c>
      <c r="H29" s="58">
        <f t="shared" si="2"/>
        <v>0</v>
      </c>
      <c r="I29" s="59">
        <f t="shared" si="2"/>
        <v>0</v>
      </c>
      <c r="J29" s="67"/>
      <c r="K29" s="56"/>
      <c r="L29" s="56"/>
      <c r="M29" s="56"/>
      <c r="N29" s="56"/>
    </row>
    <row r="30" spans="1:14" x14ac:dyDescent="0.25">
      <c r="A30" s="7"/>
      <c r="B30" s="7"/>
      <c r="C30" s="7"/>
      <c r="D30" s="10"/>
      <c r="E30" s="10"/>
      <c r="F30" s="10"/>
      <c r="G30" s="10"/>
      <c r="H30" s="10"/>
      <c r="I30" s="10"/>
      <c r="J30" s="67"/>
      <c r="K30" s="56"/>
      <c r="L30" s="56"/>
      <c r="M30" s="56"/>
      <c r="N30" s="56"/>
    </row>
    <row r="31" spans="1:14" x14ac:dyDescent="0.25">
      <c r="A31" s="7"/>
      <c r="B31" s="7"/>
      <c r="C31" s="7"/>
      <c r="D31" s="95" t="s">
        <v>129</v>
      </c>
      <c r="E31" s="96"/>
      <c r="F31" s="96"/>
      <c r="G31" s="96"/>
      <c r="H31" s="10"/>
      <c r="I31" s="39">
        <f>+I29*H9</f>
        <v>0</v>
      </c>
      <c r="J31" s="67"/>
      <c r="K31" s="56"/>
      <c r="L31" s="56"/>
      <c r="M31" s="56"/>
      <c r="N31" s="56"/>
    </row>
    <row r="32" spans="1:14" x14ac:dyDescent="0.25">
      <c r="A32" s="7"/>
      <c r="B32" s="7"/>
      <c r="C32" s="7"/>
      <c r="D32" s="95" t="s">
        <v>130</v>
      </c>
      <c r="E32" s="96"/>
      <c r="F32" s="96"/>
      <c r="G32" s="96"/>
      <c r="H32" s="10"/>
      <c r="I32" s="114">
        <v>750</v>
      </c>
      <c r="J32" s="67"/>
      <c r="K32" s="56"/>
      <c r="L32" s="56"/>
      <c r="M32" s="56"/>
      <c r="N32" s="56"/>
    </row>
    <row r="33" spans="1:14" x14ac:dyDescent="0.25">
      <c r="A33" s="7"/>
      <c r="B33" s="7"/>
      <c r="C33" s="7"/>
      <c r="D33" s="95" t="s">
        <v>131</v>
      </c>
      <c r="E33" s="96"/>
      <c r="F33" s="96"/>
      <c r="G33" s="112"/>
      <c r="H33" s="10"/>
      <c r="I33" s="39">
        <f>+I31*G33</f>
        <v>0</v>
      </c>
      <c r="J33" s="67"/>
      <c r="K33" s="56"/>
      <c r="L33" s="56"/>
      <c r="M33" s="56"/>
      <c r="N33" s="56"/>
    </row>
    <row r="34" spans="1:14" x14ac:dyDescent="0.25">
      <c r="A34" s="7"/>
      <c r="B34" s="7"/>
      <c r="C34" s="7"/>
      <c r="D34" s="94" t="s">
        <v>132</v>
      </c>
      <c r="E34" s="10"/>
      <c r="F34" s="10"/>
      <c r="G34" s="10"/>
      <c r="H34" s="10"/>
      <c r="I34" s="97">
        <f>+I31-I32-I33</f>
        <v>-750</v>
      </c>
      <c r="J34" s="67"/>
      <c r="K34" s="56"/>
      <c r="L34" s="56"/>
      <c r="M34" s="56"/>
      <c r="N34" s="56"/>
    </row>
    <row r="35" spans="1:14" x14ac:dyDescent="0.25">
      <c r="A35" s="22"/>
      <c r="B35" s="22"/>
      <c r="C35" s="22"/>
      <c r="D35" s="12"/>
      <c r="E35" s="21"/>
      <c r="F35" s="21"/>
      <c r="G35" s="21"/>
      <c r="H35" s="21"/>
      <c r="I35" s="21"/>
      <c r="J35" s="21"/>
      <c r="K35" s="12"/>
    </row>
    <row r="36" spans="1:14" x14ac:dyDescent="0.25">
      <c r="A36" s="23" t="s">
        <v>133</v>
      </c>
      <c r="B36" s="22"/>
      <c r="C36" s="22"/>
      <c r="D36" s="12"/>
      <c r="E36" s="21"/>
      <c r="F36" s="21"/>
      <c r="G36" s="21"/>
      <c r="H36" s="21"/>
      <c r="I36" s="21"/>
      <c r="J36" s="68">
        <f>+I29+G29-D29</f>
        <v>0</v>
      </c>
      <c r="K36" s="69" t="s">
        <v>51</v>
      </c>
    </row>
    <row r="37" spans="1:14" x14ac:dyDescent="0.25">
      <c r="A37" s="23" t="s">
        <v>134</v>
      </c>
      <c r="B37" s="22"/>
      <c r="C37" s="22"/>
      <c r="D37" s="12"/>
      <c r="E37" s="21"/>
      <c r="F37" s="21"/>
      <c r="G37" s="21"/>
      <c r="H37" s="21"/>
      <c r="I37" s="21"/>
      <c r="J37" s="21"/>
      <c r="K37" s="12"/>
    </row>
    <row r="38" spans="1:14" x14ac:dyDescent="0.25">
      <c r="A38" s="23"/>
      <c r="B38" s="22"/>
      <c r="C38" s="22"/>
      <c r="D38" s="12"/>
      <c r="E38" s="21"/>
      <c r="F38" s="21"/>
      <c r="G38" s="21"/>
      <c r="H38" s="21"/>
      <c r="I38" s="21"/>
      <c r="J38" s="21"/>
      <c r="K38" s="12"/>
    </row>
    <row r="39" spans="1:14" ht="13" thickBot="1" x14ac:dyDescent="0.3">
      <c r="A39" s="23"/>
      <c r="B39" s="22"/>
      <c r="C39" s="22"/>
      <c r="D39" s="12"/>
      <c r="E39" s="21"/>
      <c r="F39" s="21"/>
      <c r="G39" s="21"/>
      <c r="H39" s="21"/>
      <c r="I39" s="21"/>
      <c r="J39" s="21"/>
      <c r="K39" s="12"/>
    </row>
    <row r="40" spans="1:14" ht="14.5" thickBot="1" x14ac:dyDescent="0.35">
      <c r="A40" s="129" t="s">
        <v>135</v>
      </c>
      <c r="B40" s="130"/>
      <c r="C40" s="130"/>
      <c r="D40" s="130"/>
      <c r="E40" s="130"/>
      <c r="F40" s="130"/>
      <c r="G40" s="130"/>
      <c r="H40" s="130"/>
      <c r="I40" s="130"/>
      <c r="J40" s="130"/>
      <c r="K40" s="130"/>
      <c r="L40" s="130"/>
      <c r="M40" s="130"/>
      <c r="N40" s="131"/>
    </row>
    <row r="42" spans="1:14" x14ac:dyDescent="0.25">
      <c r="A42" s="235"/>
      <c r="B42" s="235"/>
      <c r="C42" s="235"/>
      <c r="D42" s="235"/>
      <c r="E42" s="235"/>
      <c r="F42" s="235"/>
      <c r="G42" s="235"/>
      <c r="H42" s="235"/>
      <c r="I42" s="235"/>
      <c r="J42" s="235"/>
      <c r="K42" s="235"/>
    </row>
    <row r="43" spans="1:14" ht="13" thickBot="1" x14ac:dyDescent="0.3">
      <c r="A43" s="18"/>
      <c r="B43" s="18"/>
      <c r="C43" s="18"/>
      <c r="D43" s="18"/>
      <c r="E43" s="18"/>
      <c r="F43" s="18"/>
      <c r="G43" s="18"/>
      <c r="H43" s="18"/>
      <c r="I43" s="18"/>
      <c r="J43" s="18"/>
      <c r="K43" s="18"/>
      <c r="N43" s="3"/>
    </row>
    <row r="44" spans="1:14" ht="38.5" customHeight="1" x14ac:dyDescent="0.25">
      <c r="A44" s="151" t="s">
        <v>136</v>
      </c>
      <c r="B44" s="152"/>
      <c r="C44" s="152"/>
      <c r="D44" s="152"/>
      <c r="E44" s="152"/>
      <c r="F44" s="152"/>
      <c r="G44" s="152"/>
      <c r="H44" s="152"/>
      <c r="I44" s="152"/>
      <c r="J44" s="24" t="s">
        <v>137</v>
      </c>
      <c r="K44" s="24" t="s">
        <v>138</v>
      </c>
      <c r="L44" s="24" t="s">
        <v>139</v>
      </c>
      <c r="M44" s="25" t="s">
        <v>140</v>
      </c>
      <c r="N44" s="70"/>
    </row>
    <row r="45" spans="1:14" ht="22" customHeight="1" x14ac:dyDescent="0.25">
      <c r="A45" s="174"/>
      <c r="B45" s="175"/>
      <c r="C45" s="175"/>
      <c r="D45" s="175"/>
      <c r="E45" s="175"/>
      <c r="F45" s="175"/>
      <c r="G45" s="175"/>
      <c r="H45" s="175"/>
      <c r="I45" s="175"/>
      <c r="J45" s="41">
        <v>0</v>
      </c>
      <c r="K45" s="45">
        <f>+J45*L45</f>
        <v>0</v>
      </c>
      <c r="L45" s="43"/>
      <c r="M45" s="71">
        <f>+K45*$H$9</f>
        <v>0</v>
      </c>
      <c r="N45" s="3"/>
    </row>
    <row r="46" spans="1:14" ht="22" customHeight="1" x14ac:dyDescent="0.25">
      <c r="A46" s="174"/>
      <c r="B46" s="175"/>
      <c r="C46" s="175"/>
      <c r="D46" s="175"/>
      <c r="E46" s="175"/>
      <c r="F46" s="175"/>
      <c r="G46" s="175"/>
      <c r="H46" s="175"/>
      <c r="I46" s="175"/>
      <c r="J46" s="41"/>
      <c r="K46" s="45"/>
      <c r="L46" s="43"/>
      <c r="M46" s="71"/>
      <c r="N46" s="3"/>
    </row>
    <row r="47" spans="1:14" ht="22" customHeight="1" x14ac:dyDescent="0.25">
      <c r="A47" s="174"/>
      <c r="B47" s="175"/>
      <c r="C47" s="175"/>
      <c r="D47" s="175"/>
      <c r="E47" s="175"/>
      <c r="F47" s="175"/>
      <c r="G47" s="175"/>
      <c r="H47" s="175"/>
      <c r="I47" s="175"/>
      <c r="J47" s="41"/>
      <c r="K47" s="45"/>
      <c r="L47" s="43"/>
      <c r="M47" s="71"/>
      <c r="N47" s="3"/>
    </row>
    <row r="48" spans="1:14" ht="22" customHeight="1" x14ac:dyDescent="0.25">
      <c r="A48" s="174"/>
      <c r="B48" s="175"/>
      <c r="C48" s="175"/>
      <c r="D48" s="175"/>
      <c r="E48" s="175"/>
      <c r="F48" s="175"/>
      <c r="G48" s="175"/>
      <c r="H48" s="175"/>
      <c r="I48" s="175"/>
      <c r="J48" s="41"/>
      <c r="K48" s="45"/>
      <c r="L48" s="43"/>
      <c r="M48" s="71"/>
      <c r="N48" s="3"/>
    </row>
    <row r="49" spans="1:14" ht="22" customHeight="1" x14ac:dyDescent="0.25">
      <c r="A49" s="174"/>
      <c r="B49" s="175"/>
      <c r="C49" s="175"/>
      <c r="D49" s="175"/>
      <c r="E49" s="175"/>
      <c r="F49" s="175"/>
      <c r="G49" s="175"/>
      <c r="H49" s="175"/>
      <c r="I49" s="175"/>
      <c r="J49" s="41"/>
      <c r="K49" s="45"/>
      <c r="L49" s="43"/>
      <c r="M49" s="71"/>
      <c r="N49" s="3"/>
    </row>
    <row r="50" spans="1:14" ht="22" customHeight="1" x14ac:dyDescent="0.25">
      <c r="A50" s="174"/>
      <c r="B50" s="175"/>
      <c r="C50" s="175"/>
      <c r="D50" s="175"/>
      <c r="E50" s="175"/>
      <c r="F50" s="175"/>
      <c r="G50" s="175"/>
      <c r="H50" s="175"/>
      <c r="I50" s="175"/>
      <c r="J50" s="41"/>
      <c r="K50" s="45"/>
      <c r="L50" s="43"/>
      <c r="M50" s="71"/>
      <c r="N50" s="3"/>
    </row>
    <row r="51" spans="1:14" ht="22" customHeight="1" x14ac:dyDescent="0.25">
      <c r="A51" s="174"/>
      <c r="B51" s="175"/>
      <c r="C51" s="175"/>
      <c r="D51" s="175"/>
      <c r="E51" s="175"/>
      <c r="F51" s="175"/>
      <c r="G51" s="175"/>
      <c r="H51" s="175"/>
      <c r="I51" s="175"/>
      <c r="J51" s="41"/>
      <c r="K51" s="45"/>
      <c r="L51" s="43"/>
      <c r="M51" s="71"/>
      <c r="N51" s="3"/>
    </row>
    <row r="52" spans="1:14" ht="22" customHeight="1" x14ac:dyDescent="0.25">
      <c r="A52" s="174"/>
      <c r="B52" s="175"/>
      <c r="C52" s="175"/>
      <c r="D52" s="175"/>
      <c r="E52" s="175"/>
      <c r="F52" s="175"/>
      <c r="G52" s="175"/>
      <c r="H52" s="175"/>
      <c r="I52" s="175"/>
      <c r="J52" s="41"/>
      <c r="K52" s="45"/>
      <c r="L52" s="43"/>
      <c r="M52" s="71"/>
      <c r="N52" s="3"/>
    </row>
    <row r="53" spans="1:14" ht="22" customHeight="1" thickBot="1" x14ac:dyDescent="0.3">
      <c r="A53" s="244"/>
      <c r="B53" s="245"/>
      <c r="C53" s="245"/>
      <c r="D53" s="245"/>
      <c r="E53" s="245"/>
      <c r="F53" s="245"/>
      <c r="G53" s="245"/>
      <c r="H53" s="245"/>
      <c r="I53" s="245"/>
      <c r="J53" s="42"/>
      <c r="K53" s="46"/>
      <c r="L53" s="44"/>
      <c r="M53" s="72"/>
      <c r="N53" s="3"/>
    </row>
    <row r="54" spans="1:14" x14ac:dyDescent="0.25">
      <c r="A54" s="23"/>
      <c r="B54" s="22"/>
      <c r="C54" s="22"/>
      <c r="D54" s="12"/>
      <c r="E54" s="21"/>
      <c r="F54" s="21"/>
      <c r="G54" s="21"/>
      <c r="H54" s="21"/>
      <c r="I54" s="21"/>
      <c r="J54" s="21"/>
      <c r="K54" s="74">
        <f>SUM(K45:K53)</f>
        <v>0</v>
      </c>
      <c r="M54" s="74">
        <f>SUM(M45:M53)</f>
        <v>0</v>
      </c>
    </row>
    <row r="55" spans="1:14" x14ac:dyDescent="0.25">
      <c r="A55" s="23"/>
      <c r="B55" s="22"/>
      <c r="C55" s="22"/>
      <c r="D55" s="12"/>
      <c r="E55" s="21"/>
      <c r="F55" s="21"/>
      <c r="G55" s="21"/>
      <c r="H55" s="21"/>
      <c r="I55" s="21"/>
      <c r="J55" s="21"/>
      <c r="K55" s="12"/>
    </row>
    <row r="57" spans="1:14" x14ac:dyDescent="0.25">
      <c r="A57" s="255" t="s">
        <v>141</v>
      </c>
      <c r="B57" s="255"/>
      <c r="C57" s="255"/>
      <c r="D57" s="255"/>
      <c r="E57" s="255"/>
      <c r="F57" s="255"/>
      <c r="G57" s="255"/>
      <c r="H57" s="255"/>
      <c r="I57" s="255"/>
      <c r="J57" s="255"/>
      <c r="K57" s="255"/>
    </row>
    <row r="58" spans="1:14" x14ac:dyDescent="0.25">
      <c r="A58" s="1" t="s">
        <v>142</v>
      </c>
      <c r="B58" s="119"/>
      <c r="C58" s="119"/>
      <c r="D58" s="119"/>
      <c r="E58" s="119"/>
      <c r="F58" s="119"/>
      <c r="G58" s="119"/>
      <c r="H58" s="119"/>
      <c r="I58" s="119"/>
      <c r="J58" s="119"/>
      <c r="K58" s="119"/>
    </row>
    <row r="59" spans="1:14" x14ac:dyDescent="0.25">
      <c r="A59" s="255" t="s">
        <v>143</v>
      </c>
      <c r="B59" s="255"/>
      <c r="C59" s="255"/>
      <c r="D59" s="255"/>
      <c r="E59" s="255"/>
      <c r="F59" s="255"/>
      <c r="G59" s="255"/>
      <c r="H59" s="255"/>
      <c r="I59" s="255"/>
      <c r="J59" s="255"/>
      <c r="K59" s="255"/>
    </row>
    <row r="60" spans="1:14" x14ac:dyDescent="0.25">
      <c r="A60" s="23"/>
      <c r="B60" s="22"/>
      <c r="C60" s="22"/>
      <c r="D60" s="12"/>
      <c r="E60" s="21"/>
      <c r="F60" s="21"/>
      <c r="G60" s="21"/>
      <c r="H60" s="21"/>
      <c r="I60" s="21"/>
      <c r="J60" s="21"/>
      <c r="K60" s="12"/>
    </row>
    <row r="61" spans="1:14" x14ac:dyDescent="0.25">
      <c r="A61" s="23"/>
      <c r="B61" s="22"/>
      <c r="C61" s="22"/>
      <c r="D61" s="12"/>
      <c r="E61" s="21"/>
      <c r="F61" s="21"/>
      <c r="G61" s="21"/>
      <c r="H61" s="21"/>
      <c r="I61" s="21"/>
      <c r="J61" s="21"/>
      <c r="K61" s="12"/>
    </row>
    <row r="62" spans="1:14" ht="13" thickBot="1" x14ac:dyDescent="0.3">
      <c r="A62" s="23"/>
      <c r="B62" s="22"/>
      <c r="C62" s="22"/>
      <c r="D62" s="12"/>
      <c r="E62" s="21"/>
      <c r="F62" s="21"/>
      <c r="G62" s="21"/>
      <c r="H62" s="21"/>
      <c r="I62" s="21"/>
      <c r="J62" s="21"/>
      <c r="K62" s="12"/>
    </row>
    <row r="63" spans="1:14" ht="14.5" thickBot="1" x14ac:dyDescent="0.35">
      <c r="A63" s="129" t="s">
        <v>144</v>
      </c>
      <c r="B63" s="130"/>
      <c r="C63" s="130"/>
      <c r="D63" s="130"/>
      <c r="E63" s="130"/>
      <c r="F63" s="130"/>
      <c r="G63" s="130"/>
      <c r="H63" s="130"/>
      <c r="I63" s="130"/>
      <c r="J63" s="130"/>
      <c r="K63" s="130"/>
      <c r="L63" s="130"/>
      <c r="M63" s="130"/>
      <c r="N63" s="131"/>
    </row>
    <row r="64" spans="1:14" x14ac:dyDescent="0.25">
      <c r="A64" s="23"/>
      <c r="B64" s="22"/>
      <c r="C64" s="22"/>
      <c r="D64" s="12"/>
      <c r="E64" s="21"/>
      <c r="F64" s="21"/>
      <c r="G64" s="21"/>
      <c r="H64" s="21"/>
      <c r="I64" s="21"/>
      <c r="J64" s="21"/>
      <c r="K64" s="12"/>
    </row>
    <row r="65" spans="1:14" ht="13" thickBot="1" x14ac:dyDescent="0.3">
      <c r="A65" s="23"/>
      <c r="B65" s="22"/>
      <c r="C65" s="22"/>
      <c r="D65" s="12"/>
      <c r="E65" s="21"/>
      <c r="F65" s="21"/>
      <c r="G65" s="21"/>
      <c r="H65" s="21"/>
      <c r="I65" s="21"/>
      <c r="J65" s="21"/>
      <c r="K65" s="12"/>
    </row>
    <row r="66" spans="1:14" ht="50.5" customHeight="1" x14ac:dyDescent="0.25">
      <c r="A66" s="151" t="s">
        <v>136</v>
      </c>
      <c r="B66" s="152"/>
      <c r="C66" s="152"/>
      <c r="D66" s="152"/>
      <c r="E66" s="152"/>
      <c r="F66" s="152"/>
      <c r="G66" s="152"/>
      <c r="H66" s="152"/>
      <c r="I66" s="152"/>
      <c r="J66" s="73" t="s">
        <v>139</v>
      </c>
      <c r="K66" s="152" t="s">
        <v>145</v>
      </c>
      <c r="L66" s="152"/>
      <c r="M66" s="152"/>
      <c r="N66" s="173"/>
    </row>
    <row r="67" spans="1:14" ht="28.5" customHeight="1" x14ac:dyDescent="0.25">
      <c r="A67" s="233"/>
      <c r="B67" s="234"/>
      <c r="C67" s="234"/>
      <c r="D67" s="234"/>
      <c r="E67" s="234"/>
      <c r="F67" s="234"/>
      <c r="G67" s="234"/>
      <c r="H67" s="234"/>
      <c r="I67" s="234"/>
      <c r="J67" s="52"/>
      <c r="K67" s="161"/>
      <c r="L67" s="161"/>
      <c r="M67" s="161"/>
      <c r="N67" s="162"/>
    </row>
    <row r="68" spans="1:14" ht="22.5" customHeight="1" x14ac:dyDescent="0.25">
      <c r="A68" s="233"/>
      <c r="B68" s="234"/>
      <c r="C68" s="234"/>
      <c r="D68" s="234"/>
      <c r="E68" s="234"/>
      <c r="F68" s="234"/>
      <c r="G68" s="234"/>
      <c r="H68" s="234"/>
      <c r="I68" s="234"/>
      <c r="J68" s="52"/>
      <c r="K68" s="242"/>
      <c r="L68" s="242"/>
      <c r="M68" s="242"/>
      <c r="N68" s="243"/>
    </row>
    <row r="69" spans="1:14" ht="27.5" customHeight="1" x14ac:dyDescent="0.25">
      <c r="A69" s="165"/>
      <c r="B69" s="166"/>
      <c r="C69" s="166"/>
      <c r="D69" s="166"/>
      <c r="E69" s="166"/>
      <c r="F69" s="166"/>
      <c r="G69" s="166"/>
      <c r="H69" s="166"/>
      <c r="I69" s="166"/>
      <c r="J69" s="52"/>
      <c r="K69" s="161"/>
      <c r="L69" s="161"/>
      <c r="M69" s="161"/>
      <c r="N69" s="162"/>
    </row>
    <row r="70" spans="1:14" ht="22.5" customHeight="1" x14ac:dyDescent="0.25">
      <c r="A70" s="165"/>
      <c r="B70" s="166"/>
      <c r="C70" s="166"/>
      <c r="D70" s="166"/>
      <c r="E70" s="166"/>
      <c r="F70" s="166"/>
      <c r="G70" s="166"/>
      <c r="H70" s="166"/>
      <c r="I70" s="166"/>
      <c r="J70" s="52"/>
      <c r="K70" s="161"/>
      <c r="L70" s="161"/>
      <c r="M70" s="161"/>
      <c r="N70" s="162"/>
    </row>
    <row r="71" spans="1:14" ht="22.5" customHeight="1" x14ac:dyDescent="0.25">
      <c r="A71" s="165"/>
      <c r="B71" s="166"/>
      <c r="C71" s="166"/>
      <c r="D71" s="166"/>
      <c r="E71" s="166"/>
      <c r="F71" s="166"/>
      <c r="G71" s="166"/>
      <c r="H71" s="166"/>
      <c r="I71" s="166"/>
      <c r="J71" s="52"/>
      <c r="K71" s="161"/>
      <c r="L71" s="161"/>
      <c r="M71" s="161"/>
      <c r="N71" s="162"/>
    </row>
    <row r="72" spans="1:14" ht="22.5" customHeight="1" x14ac:dyDescent="0.25">
      <c r="A72" s="165"/>
      <c r="B72" s="166"/>
      <c r="C72" s="166"/>
      <c r="D72" s="166"/>
      <c r="E72" s="166"/>
      <c r="F72" s="166"/>
      <c r="G72" s="166"/>
      <c r="H72" s="166"/>
      <c r="I72" s="166"/>
      <c r="J72" s="52"/>
      <c r="K72" s="161"/>
      <c r="L72" s="161"/>
      <c r="M72" s="161"/>
      <c r="N72" s="162"/>
    </row>
    <row r="73" spans="1:14" ht="33.5" customHeight="1" thickBot="1" x14ac:dyDescent="0.3">
      <c r="A73" s="159"/>
      <c r="B73" s="160"/>
      <c r="C73" s="160"/>
      <c r="D73" s="160"/>
      <c r="E73" s="160"/>
      <c r="F73" s="160"/>
      <c r="G73" s="160"/>
      <c r="H73" s="160"/>
      <c r="I73" s="160"/>
      <c r="J73" s="53"/>
      <c r="K73" s="163"/>
      <c r="L73" s="163"/>
      <c r="M73" s="163"/>
      <c r="N73" s="164"/>
    </row>
    <row r="74" spans="1:14" x14ac:dyDescent="0.25">
      <c r="A74" s="23"/>
      <c r="B74" s="22"/>
      <c r="C74" s="22"/>
      <c r="D74" s="12"/>
      <c r="E74" s="21"/>
      <c r="F74" s="21"/>
      <c r="G74" s="21"/>
      <c r="H74" s="21"/>
      <c r="I74" s="21"/>
      <c r="J74" s="21"/>
      <c r="K74" s="12"/>
    </row>
    <row r="75" spans="1:14" x14ac:dyDescent="0.25">
      <c r="A75" s="23"/>
      <c r="B75" s="22"/>
      <c r="C75" s="22"/>
      <c r="D75" s="12"/>
      <c r="E75" s="21"/>
      <c r="F75" s="21"/>
      <c r="G75" s="21"/>
      <c r="H75" s="21"/>
      <c r="I75" s="21"/>
      <c r="J75" s="21"/>
      <c r="K75" s="12"/>
    </row>
    <row r="76" spans="1:14" x14ac:dyDescent="0.25">
      <c r="A76" s="23"/>
      <c r="B76" s="22"/>
      <c r="C76" s="22"/>
      <c r="D76" s="12"/>
      <c r="E76" s="21"/>
      <c r="F76" s="21"/>
      <c r="G76" s="21"/>
      <c r="H76" s="21"/>
      <c r="I76" s="21"/>
      <c r="J76" s="21"/>
      <c r="K76" s="12"/>
    </row>
    <row r="77" spans="1:14" ht="13" thickBot="1" x14ac:dyDescent="0.3"/>
    <row r="78" spans="1:14" ht="14.5" thickBot="1" x14ac:dyDescent="0.35">
      <c r="A78" s="129" t="s">
        <v>146</v>
      </c>
      <c r="B78" s="130"/>
      <c r="C78" s="130"/>
      <c r="D78" s="130"/>
      <c r="E78" s="130"/>
      <c r="F78" s="130"/>
      <c r="G78" s="130"/>
      <c r="H78" s="130"/>
      <c r="I78" s="130"/>
      <c r="J78" s="130"/>
      <c r="K78" s="130"/>
      <c r="L78" s="130"/>
      <c r="M78" s="130"/>
      <c r="N78" s="131"/>
    </row>
    <row r="80" spans="1:14" x14ac:dyDescent="0.25">
      <c r="A80" s="235"/>
      <c r="B80" s="235"/>
      <c r="C80" s="235"/>
      <c r="D80" s="235"/>
      <c r="E80" s="235"/>
      <c r="F80" s="235"/>
      <c r="G80" s="235"/>
      <c r="H80" s="235"/>
      <c r="I80" s="235"/>
      <c r="J80" s="235"/>
      <c r="K80" s="235"/>
    </row>
    <row r="81" spans="1:14" ht="13" thickBot="1" x14ac:dyDescent="0.3">
      <c r="A81" s="18"/>
      <c r="B81" s="18"/>
      <c r="C81" s="18"/>
      <c r="D81" s="18"/>
      <c r="E81" s="18"/>
      <c r="F81" s="18"/>
      <c r="G81" s="18"/>
      <c r="H81" s="18"/>
      <c r="I81" s="18"/>
      <c r="J81" s="18"/>
      <c r="K81" s="18"/>
      <c r="N81" s="3"/>
    </row>
    <row r="82" spans="1:14" ht="30" x14ac:dyDescent="0.25">
      <c r="A82" s="151" t="s">
        <v>136</v>
      </c>
      <c r="B82" s="152"/>
      <c r="C82" s="152"/>
      <c r="D82" s="152"/>
      <c r="E82" s="152"/>
      <c r="F82" s="152"/>
      <c r="G82" s="152"/>
      <c r="H82" s="152"/>
      <c r="I82" s="152"/>
      <c r="J82" s="24" t="s">
        <v>137</v>
      </c>
      <c r="K82" s="24" t="s">
        <v>138</v>
      </c>
      <c r="L82" s="24" t="s">
        <v>139</v>
      </c>
      <c r="M82" s="25" t="s">
        <v>140</v>
      </c>
      <c r="N82" s="70"/>
    </row>
    <row r="83" spans="1:14" x14ac:dyDescent="0.25">
      <c r="A83" s="157"/>
      <c r="B83" s="158"/>
      <c r="C83" s="158"/>
      <c r="D83" s="158"/>
      <c r="E83" s="158"/>
      <c r="F83" s="158"/>
      <c r="G83" s="158"/>
      <c r="H83" s="158"/>
      <c r="I83" s="158"/>
      <c r="J83" s="41"/>
      <c r="K83" s="45">
        <f>+J83*L83</f>
        <v>0</v>
      </c>
      <c r="L83" s="43"/>
      <c r="M83" s="71">
        <f>+K83*$H$9</f>
        <v>0</v>
      </c>
      <c r="N83" s="3"/>
    </row>
    <row r="84" spans="1:14" x14ac:dyDescent="0.25">
      <c r="A84" s="157"/>
      <c r="B84" s="158"/>
      <c r="C84" s="158"/>
      <c r="D84" s="158"/>
      <c r="E84" s="158"/>
      <c r="F84" s="158"/>
      <c r="G84" s="158"/>
      <c r="H84" s="158"/>
      <c r="I84" s="158"/>
      <c r="J84" s="41"/>
      <c r="K84" s="45">
        <f>+J84*L84</f>
        <v>0</v>
      </c>
      <c r="L84" s="43"/>
      <c r="M84" s="71">
        <f>+K84*$H$9</f>
        <v>0</v>
      </c>
      <c r="N84" s="3"/>
    </row>
    <row r="85" spans="1:14" x14ac:dyDescent="0.25">
      <c r="A85" s="157"/>
      <c r="B85" s="158"/>
      <c r="C85" s="158"/>
      <c r="D85" s="158"/>
      <c r="E85" s="158"/>
      <c r="F85" s="158"/>
      <c r="G85" s="158"/>
      <c r="H85" s="158"/>
      <c r="I85" s="158"/>
      <c r="J85" s="41">
        <v>0</v>
      </c>
      <c r="K85" s="45">
        <f>+J85*L85</f>
        <v>0</v>
      </c>
      <c r="L85" s="43"/>
      <c r="M85" s="71">
        <f>+K85*$H$9</f>
        <v>0</v>
      </c>
      <c r="N85" s="3"/>
    </row>
    <row r="86" spans="1:14" x14ac:dyDescent="0.25">
      <c r="A86" s="157"/>
      <c r="B86" s="158"/>
      <c r="C86" s="158"/>
      <c r="D86" s="158"/>
      <c r="E86" s="158"/>
      <c r="F86" s="158"/>
      <c r="G86" s="158"/>
      <c r="H86" s="158"/>
      <c r="I86" s="158"/>
      <c r="J86" s="41">
        <v>0</v>
      </c>
      <c r="K86" s="45">
        <f>+J86*L86</f>
        <v>0</v>
      </c>
      <c r="L86" s="43"/>
      <c r="M86" s="71">
        <f>+K86*$H$9</f>
        <v>0</v>
      </c>
      <c r="N86" s="3"/>
    </row>
    <row r="87" spans="1:14" ht="13" thickBot="1" x14ac:dyDescent="0.3">
      <c r="A87" s="153"/>
      <c r="B87" s="154"/>
      <c r="C87" s="154"/>
      <c r="D87" s="154"/>
      <c r="E87" s="154"/>
      <c r="F87" s="154"/>
      <c r="G87" s="154"/>
      <c r="H87" s="154"/>
      <c r="I87" s="154"/>
      <c r="J87" s="42">
        <v>0</v>
      </c>
      <c r="K87" s="46">
        <f>+J87*L87</f>
        <v>0</v>
      </c>
      <c r="L87" s="44"/>
      <c r="M87" s="72">
        <f>+K87*$H$9</f>
        <v>0</v>
      </c>
      <c r="N87" s="3"/>
    </row>
    <row r="88" spans="1:14" x14ac:dyDescent="0.25">
      <c r="A88" s="18"/>
      <c r="B88" s="18"/>
      <c r="C88" s="18"/>
      <c r="D88" s="18"/>
      <c r="E88" s="18"/>
      <c r="F88" s="18"/>
      <c r="G88" s="18"/>
      <c r="H88" s="18"/>
      <c r="I88" s="18"/>
      <c r="J88" s="18"/>
      <c r="K88" s="18"/>
      <c r="N88" s="3"/>
    </row>
    <row r="89" spans="1:14" x14ac:dyDescent="0.25">
      <c r="A89" s="18"/>
      <c r="B89" s="18"/>
      <c r="C89" s="18"/>
      <c r="D89" s="18"/>
      <c r="E89" s="18"/>
      <c r="F89" s="18"/>
      <c r="G89" s="18"/>
      <c r="H89" s="18"/>
      <c r="I89" s="18"/>
      <c r="J89" s="18"/>
      <c r="K89" s="18"/>
    </row>
    <row r="90" spans="1:14" ht="16.5" customHeight="1" x14ac:dyDescent="0.25"/>
    <row r="91" spans="1:14" ht="16.5" customHeight="1" x14ac:dyDescent="0.25"/>
    <row r="92" spans="1:14" ht="16.5" customHeight="1" x14ac:dyDescent="0.25"/>
    <row r="93" spans="1:14" ht="16.5" customHeight="1" x14ac:dyDescent="0.25">
      <c r="B93" s="33"/>
      <c r="C93" s="33"/>
      <c r="D93" s="33"/>
      <c r="E93" s="33"/>
      <c r="F93" s="33"/>
      <c r="G93" s="33"/>
      <c r="H93" s="33"/>
      <c r="I93" s="33"/>
      <c r="J93" s="33"/>
      <c r="K93" s="33"/>
    </row>
    <row r="94" spans="1:14" ht="16.5" customHeight="1" x14ac:dyDescent="0.25">
      <c r="A94" s="33"/>
      <c r="B94" s="33"/>
      <c r="C94" s="33"/>
      <c r="D94" s="33"/>
      <c r="E94" s="33"/>
      <c r="F94" s="33"/>
      <c r="G94" s="33"/>
      <c r="H94" s="33"/>
      <c r="I94" s="33"/>
      <c r="J94" s="33"/>
      <c r="K94" s="33"/>
    </row>
    <row r="95" spans="1:14" ht="13" thickBot="1" x14ac:dyDescent="0.3"/>
    <row r="96" spans="1:14" ht="14.5" thickBot="1" x14ac:dyDescent="0.35">
      <c r="A96" s="129" t="s">
        <v>147</v>
      </c>
      <c r="B96" s="130"/>
      <c r="C96" s="130"/>
      <c r="D96" s="130"/>
      <c r="E96" s="130"/>
      <c r="F96" s="130"/>
      <c r="G96" s="130"/>
      <c r="H96" s="130"/>
      <c r="I96" s="130"/>
      <c r="J96" s="130"/>
      <c r="K96" s="130"/>
      <c r="L96" s="130"/>
      <c r="M96" s="130"/>
      <c r="N96" s="131"/>
    </row>
    <row r="97" spans="1:14" ht="14" x14ac:dyDescent="0.3">
      <c r="A97" s="17"/>
      <c r="B97" s="17"/>
      <c r="C97" s="17"/>
      <c r="D97" s="17"/>
      <c r="E97" s="17"/>
      <c r="F97" s="17"/>
      <c r="G97" s="17"/>
      <c r="H97" s="17"/>
      <c r="I97" s="17"/>
      <c r="J97" s="17"/>
      <c r="K97" s="17"/>
      <c r="L97" s="17"/>
      <c r="M97" s="17"/>
    </row>
    <row r="98" spans="1:14" ht="13" thickBot="1" x14ac:dyDescent="0.3">
      <c r="A98" s="19"/>
      <c r="B98" s="19"/>
      <c r="C98" s="19"/>
      <c r="D98" s="19"/>
      <c r="E98" s="19"/>
      <c r="F98" s="19"/>
      <c r="G98" s="19"/>
      <c r="H98" s="19"/>
      <c r="I98" s="19"/>
      <c r="J98" s="19"/>
      <c r="K98" s="19"/>
      <c r="L98" s="19"/>
      <c r="M98" s="19"/>
    </row>
    <row r="99" spans="1:14" ht="40" customHeight="1" x14ac:dyDescent="0.25">
      <c r="A99" s="151" t="s">
        <v>148</v>
      </c>
      <c r="B99" s="152"/>
      <c r="C99" s="152"/>
      <c r="D99" s="152"/>
      <c r="E99" s="152"/>
      <c r="F99" s="152"/>
      <c r="G99" s="152"/>
      <c r="H99" s="152"/>
      <c r="I99" s="152"/>
      <c r="J99" s="24" t="s">
        <v>137</v>
      </c>
      <c r="K99" s="24" t="s">
        <v>138</v>
      </c>
      <c r="L99" s="24" t="s">
        <v>139</v>
      </c>
      <c r="M99" s="25" t="s">
        <v>140</v>
      </c>
      <c r="N99" s="75"/>
    </row>
    <row r="100" spans="1:14" ht="13" thickBot="1" x14ac:dyDescent="0.3">
      <c r="A100" s="153"/>
      <c r="B100" s="154"/>
      <c r="C100" s="154"/>
      <c r="D100" s="154"/>
      <c r="E100" s="154"/>
      <c r="F100" s="154"/>
      <c r="G100" s="154"/>
      <c r="H100" s="154"/>
      <c r="I100" s="154"/>
      <c r="J100" s="42">
        <v>0</v>
      </c>
      <c r="K100" s="46">
        <f>+J100*L100</f>
        <v>0</v>
      </c>
      <c r="L100" s="44"/>
      <c r="M100" s="72">
        <f>+K100*$H$9</f>
        <v>0</v>
      </c>
      <c r="N100" s="3"/>
    </row>
    <row r="101" spans="1:14" ht="13" thickBot="1" x14ac:dyDescent="0.3">
      <c r="A101" s="153"/>
      <c r="B101" s="154"/>
      <c r="C101" s="154"/>
      <c r="D101" s="154"/>
      <c r="E101" s="154"/>
      <c r="F101" s="154"/>
      <c r="G101" s="154"/>
      <c r="H101" s="154"/>
      <c r="I101" s="154"/>
      <c r="J101" s="42">
        <v>0</v>
      </c>
      <c r="K101" s="46">
        <f>+J101*L101</f>
        <v>0</v>
      </c>
      <c r="L101" s="44"/>
      <c r="M101" s="72">
        <f>+K101*$H$9</f>
        <v>0</v>
      </c>
      <c r="N101" s="3"/>
    </row>
    <row r="102" spans="1:14" x14ac:dyDescent="0.25">
      <c r="A102" s="22"/>
      <c r="B102" s="22"/>
      <c r="C102" s="22"/>
      <c r="D102" s="22"/>
      <c r="E102" s="22"/>
      <c r="F102" s="22"/>
      <c r="G102" s="22"/>
      <c r="H102" s="22"/>
      <c r="I102" s="22"/>
      <c r="J102" s="12"/>
      <c r="K102" s="32"/>
      <c r="L102" s="19"/>
      <c r="M102" s="26"/>
    </row>
    <row r="103" spans="1:14" x14ac:dyDescent="0.25">
      <c r="A103" s="22"/>
      <c r="B103" s="22"/>
      <c r="C103" s="22"/>
      <c r="D103" s="22"/>
      <c r="E103" s="22"/>
      <c r="F103" s="22"/>
      <c r="G103" s="22"/>
      <c r="H103" s="22"/>
      <c r="I103" s="22"/>
      <c r="J103" s="12"/>
      <c r="K103" s="12"/>
      <c r="L103" s="19"/>
      <c r="M103" s="19"/>
    </row>
    <row r="104" spans="1:14" ht="13" thickBot="1" x14ac:dyDescent="0.3"/>
    <row r="105" spans="1:14" ht="14.5" thickBot="1" x14ac:dyDescent="0.35">
      <c r="A105" s="129" t="s">
        <v>149</v>
      </c>
      <c r="B105" s="130"/>
      <c r="C105" s="130"/>
      <c r="D105" s="130"/>
      <c r="E105" s="130"/>
      <c r="F105" s="130"/>
      <c r="G105" s="130"/>
      <c r="H105" s="130"/>
      <c r="I105" s="130"/>
      <c r="J105" s="130"/>
      <c r="K105" s="130"/>
      <c r="L105" s="130"/>
      <c r="M105" s="130"/>
      <c r="N105" s="131"/>
    </row>
    <row r="106" spans="1:14" ht="13" thickBot="1" x14ac:dyDescent="0.3"/>
    <row r="107" spans="1:14" x14ac:dyDescent="0.25">
      <c r="A107" s="155" t="s">
        <v>150</v>
      </c>
      <c r="B107" s="156"/>
      <c r="C107" s="156"/>
      <c r="D107" s="156"/>
      <c r="E107" s="156"/>
      <c r="F107" s="156"/>
      <c r="G107" s="133" t="s">
        <v>151</v>
      </c>
      <c r="H107" s="134"/>
      <c r="I107" s="134"/>
      <c r="J107" s="134"/>
      <c r="K107" s="135"/>
    </row>
    <row r="108" spans="1:14" x14ac:dyDescent="0.25">
      <c r="A108" s="136"/>
      <c r="B108" s="137"/>
      <c r="C108" s="137"/>
      <c r="D108" s="137"/>
      <c r="E108" s="137"/>
      <c r="F108" s="138"/>
      <c r="G108" s="139"/>
      <c r="H108" s="137"/>
      <c r="I108" s="137"/>
      <c r="J108" s="137"/>
      <c r="K108" s="140"/>
    </row>
    <row r="109" spans="1:14" x14ac:dyDescent="0.25">
      <c r="A109" s="141"/>
      <c r="B109" s="142"/>
      <c r="C109" s="142"/>
      <c r="D109" s="142"/>
      <c r="E109" s="142"/>
      <c r="F109" s="143"/>
      <c r="G109" s="144"/>
      <c r="H109" s="142"/>
      <c r="I109" s="142"/>
      <c r="J109" s="142"/>
      <c r="K109" s="145"/>
    </row>
    <row r="110" spans="1:14" ht="13" thickBot="1" x14ac:dyDescent="0.3">
      <c r="A110" s="146"/>
      <c r="B110" s="147"/>
      <c r="C110" s="147"/>
      <c r="D110" s="147"/>
      <c r="E110" s="147"/>
      <c r="F110" s="148"/>
      <c r="G110" s="149"/>
      <c r="H110" s="147"/>
      <c r="I110" s="147"/>
      <c r="J110" s="147"/>
      <c r="K110" s="150"/>
    </row>
    <row r="111" spans="1:14" x14ac:dyDescent="0.25">
      <c r="A111" s="2"/>
      <c r="B111" s="2"/>
      <c r="C111" s="2"/>
      <c r="D111" s="2"/>
      <c r="E111" s="2"/>
      <c r="F111" s="2"/>
      <c r="G111" s="2"/>
      <c r="H111" s="2"/>
      <c r="I111" s="2"/>
      <c r="J111" s="2"/>
      <c r="K111" s="2"/>
    </row>
    <row r="112" spans="1:14" ht="13" thickBot="1" x14ac:dyDescent="0.3"/>
    <row r="113" spans="1:14" ht="14.5" thickBot="1" x14ac:dyDescent="0.35">
      <c r="A113" s="129" t="s">
        <v>152</v>
      </c>
      <c r="B113" s="130"/>
      <c r="C113" s="130"/>
      <c r="D113" s="130"/>
      <c r="E113" s="130"/>
      <c r="F113" s="130"/>
      <c r="G113" s="130"/>
      <c r="H113" s="130"/>
      <c r="I113" s="130"/>
      <c r="J113" s="130"/>
      <c r="K113" s="130"/>
      <c r="L113" s="130"/>
      <c r="M113" s="130"/>
      <c r="N113" s="131"/>
    </row>
    <row r="114" spans="1:14" x14ac:dyDescent="0.25">
      <c r="A114" s="3"/>
      <c r="B114" s="4"/>
      <c r="C114" s="4"/>
      <c r="D114" s="4"/>
      <c r="E114" s="4"/>
      <c r="F114" s="3"/>
      <c r="G114" s="3"/>
    </row>
    <row r="115" spans="1:14" x14ac:dyDescent="0.25">
      <c r="A115" s="16" t="s">
        <v>153</v>
      </c>
      <c r="B115" s="6"/>
      <c r="C115" s="6"/>
      <c r="D115" s="6"/>
      <c r="E115" s="13"/>
      <c r="F115" s="6"/>
      <c r="G115" s="108">
        <v>1500</v>
      </c>
      <c r="H115" s="109" t="s">
        <v>22</v>
      </c>
      <c r="I115" s="109"/>
      <c r="J115" s="109"/>
      <c r="K115" s="109"/>
      <c r="L115" s="110"/>
      <c r="M115" s="35"/>
    </row>
    <row r="116" spans="1:14" x14ac:dyDescent="0.25">
      <c r="A116" s="16" t="s">
        <v>154</v>
      </c>
      <c r="B116" s="6"/>
      <c r="C116" s="6"/>
      <c r="D116" s="6"/>
      <c r="E116" s="13"/>
      <c r="F116" s="6"/>
      <c r="G116" s="108">
        <v>700</v>
      </c>
      <c r="H116" s="13"/>
    </row>
    <row r="117" spans="1:14" x14ac:dyDescent="0.25">
      <c r="A117" s="16"/>
      <c r="B117" s="6"/>
      <c r="C117" s="6"/>
      <c r="D117" s="6"/>
      <c r="E117" s="13"/>
      <c r="F117" s="6"/>
      <c r="G117" s="13"/>
      <c r="H117" s="13"/>
    </row>
    <row r="118" spans="1:14" ht="13" thickBot="1" x14ac:dyDescent="0.3">
      <c r="A118" s="3"/>
      <c r="B118" s="6"/>
      <c r="C118" s="6"/>
      <c r="D118" s="6"/>
      <c r="E118" s="6"/>
      <c r="F118" s="3"/>
      <c r="G118" s="3"/>
    </row>
    <row r="119" spans="1:14" ht="14.5" thickBot="1" x14ac:dyDescent="0.35">
      <c r="A119" s="129" t="s">
        <v>194</v>
      </c>
      <c r="B119" s="130"/>
      <c r="C119" s="130"/>
      <c r="D119" s="130"/>
      <c r="E119" s="130"/>
      <c r="F119" s="130"/>
      <c r="G119" s="130"/>
      <c r="H119" s="130"/>
      <c r="I119" s="130"/>
      <c r="J119" s="130"/>
      <c r="K119" s="130"/>
      <c r="L119" s="130"/>
      <c r="M119" s="130"/>
      <c r="N119" s="131"/>
    </row>
    <row r="120" spans="1:14" x14ac:dyDescent="0.25">
      <c r="A120" s="3"/>
      <c r="B120" s="7"/>
      <c r="C120" s="7"/>
      <c r="D120" s="7"/>
      <c r="E120" s="7"/>
      <c r="F120" s="3"/>
      <c r="G120" s="3"/>
    </row>
    <row r="121" spans="1:14" ht="12.75" customHeight="1" x14ac:dyDescent="0.25">
      <c r="A121" s="125" t="s">
        <v>31</v>
      </c>
      <c r="B121" s="125"/>
      <c r="C121" s="125"/>
      <c r="D121" s="125"/>
      <c r="E121" s="125"/>
      <c r="F121" s="125"/>
      <c r="G121" s="125"/>
      <c r="H121" s="125"/>
      <c r="I121" s="125"/>
      <c r="J121" s="125"/>
      <c r="K121" s="125"/>
    </row>
    <row r="122" spans="1:14" x14ac:dyDescent="0.25">
      <c r="A122" s="8"/>
      <c r="B122" s="8"/>
      <c r="C122" s="8"/>
      <c r="D122" s="8"/>
      <c r="E122" s="3"/>
      <c r="F122" s="3"/>
    </row>
    <row r="123" spans="1:14" s="16" customFormat="1" ht="51" customHeight="1" x14ac:dyDescent="0.25">
      <c r="A123" s="257" t="s">
        <v>155</v>
      </c>
      <c r="B123" s="257"/>
      <c r="C123" s="257"/>
      <c r="D123" s="120" t="s">
        <v>156</v>
      </c>
      <c r="E123" s="258" t="s">
        <v>198</v>
      </c>
      <c r="F123" s="258"/>
      <c r="G123" s="257" t="s">
        <v>199</v>
      </c>
      <c r="H123" s="257"/>
      <c r="I123" s="121" t="s">
        <v>157</v>
      </c>
      <c r="J123" s="38"/>
    </row>
    <row r="124" spans="1:14" x14ac:dyDescent="0.25">
      <c r="A124" s="126" t="s">
        <v>158</v>
      </c>
      <c r="B124" s="126"/>
      <c r="C124" s="126"/>
      <c r="D124" s="47">
        <v>1</v>
      </c>
      <c r="E124" s="127">
        <f>+I124*75%</f>
        <v>-562.5</v>
      </c>
      <c r="F124" s="127"/>
      <c r="G124" s="127">
        <f>+I124*25%</f>
        <v>-187.5</v>
      </c>
      <c r="H124" s="127"/>
      <c r="I124" s="34">
        <f>+$I$34*$D124</f>
        <v>-750</v>
      </c>
      <c r="J124" s="19"/>
    </row>
    <row r="125" spans="1:14" x14ac:dyDescent="0.25">
      <c r="A125" s="126" t="s">
        <v>159</v>
      </c>
      <c r="B125" s="126"/>
      <c r="C125" s="126"/>
      <c r="D125" s="47">
        <v>0</v>
      </c>
      <c r="E125" s="127">
        <f t="shared" ref="E125:E133" si="3">+I125*75%</f>
        <v>0</v>
      </c>
      <c r="F125" s="127"/>
      <c r="G125" s="127">
        <f t="shared" ref="G125:G133" si="4">+I125*25%</f>
        <v>0</v>
      </c>
      <c r="H125" s="127"/>
      <c r="I125" s="34">
        <f t="shared" ref="I125:I133" si="5">+$I$34*$D125</f>
        <v>0</v>
      </c>
      <c r="J125" s="19"/>
    </row>
    <row r="126" spans="1:14" x14ac:dyDescent="0.25">
      <c r="A126" s="126" t="s">
        <v>160</v>
      </c>
      <c r="B126" s="126"/>
      <c r="C126" s="126"/>
      <c r="D126" s="47">
        <v>0</v>
      </c>
      <c r="E126" s="127">
        <f t="shared" si="3"/>
        <v>0</v>
      </c>
      <c r="F126" s="127"/>
      <c r="G126" s="127">
        <f t="shared" si="4"/>
        <v>0</v>
      </c>
      <c r="H126" s="127"/>
      <c r="I126" s="34">
        <f t="shared" si="5"/>
        <v>0</v>
      </c>
      <c r="J126" s="19"/>
    </row>
    <row r="127" spans="1:14" x14ac:dyDescent="0.25">
      <c r="A127" s="126" t="s">
        <v>161</v>
      </c>
      <c r="B127" s="126"/>
      <c r="C127" s="126"/>
      <c r="D127" s="47">
        <v>0</v>
      </c>
      <c r="E127" s="127">
        <f t="shared" si="3"/>
        <v>0</v>
      </c>
      <c r="F127" s="127"/>
      <c r="G127" s="127">
        <f t="shared" si="4"/>
        <v>0</v>
      </c>
      <c r="H127" s="127"/>
      <c r="I127" s="34">
        <f t="shared" si="5"/>
        <v>0</v>
      </c>
      <c r="J127" s="19"/>
    </row>
    <row r="128" spans="1:14" x14ac:dyDescent="0.25">
      <c r="A128" s="126" t="s">
        <v>162</v>
      </c>
      <c r="B128" s="126"/>
      <c r="C128" s="126"/>
      <c r="D128" s="47">
        <v>0</v>
      </c>
      <c r="E128" s="127">
        <f t="shared" si="3"/>
        <v>0</v>
      </c>
      <c r="F128" s="127"/>
      <c r="G128" s="127">
        <f t="shared" si="4"/>
        <v>0</v>
      </c>
      <c r="H128" s="127"/>
      <c r="I128" s="34">
        <f t="shared" si="5"/>
        <v>0</v>
      </c>
      <c r="J128" s="19"/>
    </row>
    <row r="129" spans="1:14" x14ac:dyDescent="0.25">
      <c r="A129" s="126" t="s">
        <v>163</v>
      </c>
      <c r="B129" s="126"/>
      <c r="C129" s="126"/>
      <c r="D129" s="47">
        <v>0</v>
      </c>
      <c r="E129" s="127">
        <f t="shared" si="3"/>
        <v>0</v>
      </c>
      <c r="F129" s="127"/>
      <c r="G129" s="127">
        <f t="shared" si="4"/>
        <v>0</v>
      </c>
      <c r="H129" s="127"/>
      <c r="I129" s="34">
        <f t="shared" si="5"/>
        <v>0</v>
      </c>
      <c r="J129" s="19"/>
    </row>
    <row r="130" spans="1:14" x14ac:dyDescent="0.25">
      <c r="A130" s="126" t="s">
        <v>164</v>
      </c>
      <c r="B130" s="126"/>
      <c r="C130" s="126"/>
      <c r="D130" s="47">
        <v>0</v>
      </c>
      <c r="E130" s="127">
        <f t="shared" si="3"/>
        <v>0</v>
      </c>
      <c r="F130" s="127"/>
      <c r="G130" s="127">
        <f t="shared" si="4"/>
        <v>0</v>
      </c>
      <c r="H130" s="127"/>
      <c r="I130" s="34">
        <f t="shared" si="5"/>
        <v>0</v>
      </c>
      <c r="J130" s="19"/>
    </row>
    <row r="131" spans="1:14" x14ac:dyDescent="0.25">
      <c r="A131" s="126" t="s">
        <v>164</v>
      </c>
      <c r="B131" s="126"/>
      <c r="C131" s="126"/>
      <c r="D131" s="47">
        <v>0</v>
      </c>
      <c r="E131" s="127">
        <f t="shared" si="3"/>
        <v>0</v>
      </c>
      <c r="F131" s="127"/>
      <c r="G131" s="127">
        <f t="shared" si="4"/>
        <v>0</v>
      </c>
      <c r="H131" s="127"/>
      <c r="I131" s="34">
        <f t="shared" si="5"/>
        <v>0</v>
      </c>
      <c r="J131" s="19"/>
    </row>
    <row r="132" spans="1:14" x14ac:dyDescent="0.25">
      <c r="A132" s="126" t="s">
        <v>164</v>
      </c>
      <c r="B132" s="126"/>
      <c r="C132" s="126"/>
      <c r="D132" s="47">
        <v>0</v>
      </c>
      <c r="E132" s="127">
        <f t="shared" si="3"/>
        <v>0</v>
      </c>
      <c r="F132" s="127"/>
      <c r="G132" s="127">
        <f t="shared" si="4"/>
        <v>0</v>
      </c>
      <c r="H132" s="127"/>
      <c r="I132" s="34">
        <f t="shared" si="5"/>
        <v>0</v>
      </c>
      <c r="J132" s="19"/>
    </row>
    <row r="133" spans="1:14" x14ac:dyDescent="0.25">
      <c r="A133" s="126" t="s">
        <v>164</v>
      </c>
      <c r="B133" s="126"/>
      <c r="C133" s="126"/>
      <c r="D133" s="47">
        <v>0</v>
      </c>
      <c r="E133" s="127">
        <f t="shared" si="3"/>
        <v>0</v>
      </c>
      <c r="F133" s="127"/>
      <c r="G133" s="127">
        <f t="shared" si="4"/>
        <v>0</v>
      </c>
      <c r="H133" s="127"/>
      <c r="I133" s="34">
        <f t="shared" si="5"/>
        <v>0</v>
      </c>
      <c r="J133" s="19"/>
    </row>
    <row r="134" spans="1:14" x14ac:dyDescent="0.25">
      <c r="A134" s="9"/>
      <c r="B134" s="19"/>
      <c r="C134" s="19"/>
      <c r="D134" s="27">
        <f>SUM(D124:D133)</f>
        <v>1</v>
      </c>
      <c r="E134" s="9"/>
      <c r="F134" s="19"/>
      <c r="G134" s="39" t="s">
        <v>4</v>
      </c>
      <c r="H134" s="19"/>
      <c r="I134" s="10">
        <f>SUM(I124:I133)</f>
        <v>-750</v>
      </c>
      <c r="J134" s="87"/>
      <c r="K134" s="88"/>
    </row>
    <row r="135" spans="1:14" x14ac:dyDescent="0.25">
      <c r="A135" s="3"/>
      <c r="B135" s="19"/>
      <c r="C135" s="19"/>
      <c r="D135" s="3"/>
      <c r="E135" s="3"/>
      <c r="F135" s="3"/>
      <c r="G135" s="3"/>
      <c r="H135" s="19"/>
      <c r="I135" s="19"/>
      <c r="J135" s="19"/>
    </row>
    <row r="136" spans="1:14" ht="25.5" customHeight="1" x14ac:dyDescent="0.25">
      <c r="A136" s="255" t="s">
        <v>165</v>
      </c>
      <c r="B136" s="255"/>
      <c r="C136" s="255"/>
      <c r="D136" s="255"/>
      <c r="E136" s="255"/>
      <c r="F136" s="255"/>
      <c r="G136" s="255"/>
      <c r="H136" s="255"/>
      <c r="I136" s="255"/>
      <c r="J136" s="255"/>
      <c r="K136" s="255"/>
      <c r="L136" s="255"/>
      <c r="M136" s="255"/>
      <c r="N136" s="255"/>
    </row>
    <row r="137" spans="1:14" ht="25.5" customHeight="1" x14ac:dyDescent="0.25">
      <c r="A137" s="118"/>
      <c r="B137" s="118"/>
      <c r="C137" s="118"/>
      <c r="D137" s="118"/>
      <c r="E137" s="118"/>
      <c r="F137" s="118"/>
      <c r="G137" s="118"/>
      <c r="H137" s="118"/>
      <c r="I137" s="118"/>
      <c r="J137" s="118"/>
      <c r="K137" s="118"/>
      <c r="L137" s="118"/>
      <c r="M137" s="118"/>
      <c r="N137" s="118"/>
    </row>
    <row r="138" spans="1:14" ht="25.5" customHeight="1" x14ac:dyDescent="0.25">
      <c r="A138" s="255" t="s">
        <v>166</v>
      </c>
      <c r="B138" s="255"/>
      <c r="C138" s="255"/>
      <c r="D138" s="255"/>
      <c r="E138" s="255"/>
      <c r="F138" s="255"/>
      <c r="G138" s="255"/>
      <c r="H138" s="255"/>
      <c r="I138" s="255"/>
      <c r="J138" s="255"/>
      <c r="K138" s="255"/>
    </row>
    <row r="139" spans="1:14" ht="1.5" customHeight="1" x14ac:dyDescent="0.25">
      <c r="A139" s="255"/>
      <c r="B139" s="255"/>
      <c r="C139" s="255"/>
      <c r="D139" s="255"/>
      <c r="E139" s="255"/>
      <c r="F139" s="255"/>
      <c r="G139" s="255"/>
      <c r="H139" s="255"/>
      <c r="I139" s="255"/>
      <c r="J139" s="255"/>
      <c r="K139" s="255"/>
    </row>
    <row r="140" spans="1:14" ht="25.5" customHeight="1" x14ac:dyDescent="0.25">
      <c r="A140" s="255" t="s">
        <v>167</v>
      </c>
      <c r="B140" s="255"/>
      <c r="C140" s="255"/>
      <c r="D140" s="255"/>
      <c r="E140" s="255"/>
      <c r="F140" s="255"/>
      <c r="G140" s="255"/>
      <c r="H140" s="255"/>
      <c r="I140" s="255"/>
      <c r="J140" s="255"/>
      <c r="K140" s="255"/>
      <c r="L140" s="255"/>
      <c r="M140" s="255"/>
      <c r="N140" s="255"/>
    </row>
    <row r="141" spans="1:14" ht="19" customHeight="1" x14ac:dyDescent="0.25">
      <c r="A141" s="255"/>
      <c r="B141" s="255"/>
      <c r="C141" s="255"/>
      <c r="D141" s="255"/>
      <c r="E141" s="255"/>
      <c r="F141" s="255"/>
      <c r="G141" s="255"/>
      <c r="H141" s="255"/>
      <c r="I141" s="255"/>
      <c r="J141" s="255"/>
      <c r="K141" s="255"/>
      <c r="L141" s="255"/>
      <c r="M141" s="255"/>
      <c r="N141" s="255"/>
    </row>
    <row r="142" spans="1:14" ht="25.5" hidden="1" customHeight="1" x14ac:dyDescent="0.25">
      <c r="A142" s="255"/>
      <c r="B142" s="255"/>
      <c r="C142" s="255"/>
      <c r="D142" s="255"/>
      <c r="E142" s="255"/>
      <c r="F142" s="255"/>
      <c r="G142" s="255"/>
      <c r="H142" s="255"/>
      <c r="I142" s="255"/>
      <c r="J142" s="255"/>
      <c r="K142" s="255"/>
      <c r="L142" s="255"/>
      <c r="M142" s="255"/>
      <c r="N142" s="255"/>
    </row>
    <row r="143" spans="1:14" ht="25.5" hidden="1" customHeight="1" x14ac:dyDescent="0.25">
      <c r="A143" s="255"/>
      <c r="B143" s="255"/>
      <c r="C143" s="255"/>
      <c r="D143" s="255"/>
      <c r="E143" s="255"/>
      <c r="F143" s="255"/>
      <c r="G143" s="255"/>
      <c r="H143" s="255"/>
      <c r="I143" s="255"/>
      <c r="J143" s="255"/>
      <c r="K143" s="255"/>
      <c r="L143" s="255"/>
      <c r="M143" s="255"/>
      <c r="N143" s="255"/>
    </row>
    <row r="144" spans="1:14" ht="25.5" customHeight="1" x14ac:dyDescent="0.25">
      <c r="A144" s="1" t="s">
        <v>168</v>
      </c>
    </row>
    <row r="145" spans="1:14" ht="25.5" customHeight="1" x14ac:dyDescent="0.25"/>
    <row r="146" spans="1:14" ht="25.5" customHeight="1" x14ac:dyDescent="0.25">
      <c r="A146" s="255" t="s">
        <v>169</v>
      </c>
      <c r="B146" s="255"/>
      <c r="C146" s="255"/>
      <c r="D146" s="255"/>
      <c r="E146" s="255"/>
      <c r="F146" s="255"/>
      <c r="G146" s="255"/>
      <c r="H146" s="255"/>
      <c r="I146" s="255"/>
      <c r="J146" s="255"/>
      <c r="K146" s="255"/>
      <c r="L146" s="255"/>
      <c r="M146" s="255"/>
      <c r="N146" s="255"/>
    </row>
    <row r="147" spans="1:14" ht="18.5" customHeight="1" x14ac:dyDescent="0.25">
      <c r="A147" s="255"/>
      <c r="B147" s="255"/>
      <c r="C147" s="255"/>
      <c r="D147" s="255"/>
      <c r="E147" s="255"/>
      <c r="F147" s="255"/>
      <c r="G147" s="255"/>
      <c r="H147" s="255"/>
      <c r="I147" s="255"/>
      <c r="J147" s="255"/>
      <c r="K147" s="255"/>
      <c r="L147" s="255"/>
      <c r="M147" s="255"/>
      <c r="N147" s="255"/>
    </row>
    <row r="148" spans="1:14" ht="25.5" hidden="1" customHeight="1" x14ac:dyDescent="0.25">
      <c r="A148" s="255"/>
      <c r="B148" s="255"/>
      <c r="C148" s="255"/>
      <c r="D148" s="255"/>
      <c r="E148" s="255"/>
      <c r="F148" s="255"/>
      <c r="G148" s="255"/>
      <c r="H148" s="255"/>
      <c r="I148" s="255"/>
      <c r="J148" s="255"/>
      <c r="K148" s="255"/>
      <c r="L148" s="255"/>
      <c r="M148" s="255"/>
      <c r="N148" s="255"/>
    </row>
    <row r="149" spans="1:14" ht="25.5" customHeight="1" x14ac:dyDescent="0.25">
      <c r="A149" s="118"/>
      <c r="B149" s="118"/>
      <c r="C149" s="118"/>
      <c r="D149" s="118"/>
      <c r="E149" s="118"/>
      <c r="F149" s="118"/>
      <c r="G149" s="118"/>
      <c r="H149" s="118"/>
      <c r="I149" s="118"/>
      <c r="J149" s="118"/>
      <c r="K149" s="118"/>
      <c r="L149" s="118"/>
      <c r="M149" s="118"/>
      <c r="N149" s="118"/>
    </row>
    <row r="150" spans="1:14" ht="25.5" customHeight="1" x14ac:dyDescent="0.25">
      <c r="A150" s="255" t="s">
        <v>170</v>
      </c>
      <c r="B150" s="255"/>
      <c r="C150" s="255"/>
      <c r="D150" s="255"/>
      <c r="E150" s="255"/>
      <c r="F150" s="255"/>
      <c r="G150" s="255"/>
      <c r="H150" s="255"/>
      <c r="I150" s="255"/>
      <c r="J150" s="255"/>
      <c r="K150" s="255"/>
      <c r="L150" s="255"/>
      <c r="M150" s="255"/>
      <c r="N150" s="255"/>
    </row>
    <row r="151" spans="1:14" x14ac:dyDescent="0.25">
      <c r="A151" s="14"/>
      <c r="B151" s="11"/>
      <c r="C151" s="11"/>
      <c r="D151" s="11"/>
      <c r="E151" s="11"/>
      <c r="F151" s="11"/>
      <c r="G151" s="11"/>
      <c r="H151" s="11"/>
      <c r="I151" s="11"/>
      <c r="J151" s="11"/>
      <c r="K151" s="11"/>
    </row>
    <row r="152" spans="1:14" ht="13.5" customHeight="1" x14ac:dyDescent="0.25">
      <c r="A152" s="256" t="s">
        <v>171</v>
      </c>
      <c r="B152" s="256"/>
      <c r="C152" s="256"/>
      <c r="D152" s="256"/>
      <c r="E152" s="256"/>
      <c r="F152" s="256"/>
      <c r="G152" s="256"/>
      <c r="H152" s="256"/>
      <c r="I152" s="256"/>
      <c r="J152" s="256"/>
      <c r="K152" s="256"/>
    </row>
    <row r="153" spans="1:14" ht="12.5" customHeight="1" x14ac:dyDescent="0.25">
      <c r="A153" s="255" t="s">
        <v>172</v>
      </c>
      <c r="B153" s="255"/>
      <c r="C153" s="48"/>
      <c r="D153" s="49"/>
      <c r="E153" s="49"/>
      <c r="F153"/>
      <c r="G153"/>
      <c r="H153" s="118"/>
      <c r="I153" s="118"/>
      <c r="J153" s="118"/>
      <c r="K153" s="118"/>
    </row>
    <row r="154" spans="1:14" ht="12.5" customHeight="1" x14ac:dyDescent="0.25">
      <c r="A154" s="255" t="s">
        <v>173</v>
      </c>
      <c r="B154" s="255"/>
      <c r="C154" s="48"/>
      <c r="D154" s="49"/>
      <c r="E154" s="49"/>
      <c r="F154"/>
      <c r="H154" s="118"/>
      <c r="I154" s="118"/>
      <c r="J154" s="118"/>
      <c r="K154" s="118"/>
    </row>
    <row r="155" spans="1:14" x14ac:dyDescent="0.25">
      <c r="A155" s="255" t="s">
        <v>174</v>
      </c>
      <c r="B155" s="255"/>
      <c r="C155" s="123"/>
      <c r="D155" s="123"/>
      <c r="E155" s="123"/>
      <c r="F155"/>
      <c r="G155"/>
      <c r="H155" s="118"/>
      <c r="I155" s="118"/>
      <c r="J155" s="118"/>
      <c r="K155" s="118"/>
    </row>
    <row r="156" spans="1:14" x14ac:dyDescent="0.25">
      <c r="A156" s="118"/>
      <c r="B156" s="118"/>
      <c r="C156" s="15"/>
      <c r="D156" s="15"/>
      <c r="E156" s="15"/>
      <c r="F156"/>
      <c r="G156"/>
      <c r="H156" s="118"/>
      <c r="I156" s="118"/>
      <c r="J156" s="118"/>
      <c r="K156" s="118"/>
    </row>
    <row r="157" spans="1:14" x14ac:dyDescent="0.25">
      <c r="A157" s="256" t="s">
        <v>175</v>
      </c>
      <c r="B157" s="256"/>
      <c r="C157" s="256"/>
      <c r="D157" s="256"/>
      <c r="E157" s="256"/>
      <c r="F157" s="256"/>
      <c r="G157" s="256"/>
      <c r="H157" s="256"/>
      <c r="I157" s="256"/>
      <c r="J157" s="256"/>
      <c r="K157" s="256"/>
    </row>
    <row r="158" spans="1:14" ht="12.5" customHeight="1" x14ac:dyDescent="0.25">
      <c r="A158" s="255" t="s">
        <v>172</v>
      </c>
      <c r="B158" s="255"/>
      <c r="C158" s="111"/>
      <c r="D158" s="111"/>
      <c r="E158" s="111"/>
      <c r="F158"/>
      <c r="G158"/>
      <c r="H158" s="118"/>
      <c r="I158" s="118"/>
      <c r="J158" s="118"/>
      <c r="K158" s="118"/>
    </row>
    <row r="159" spans="1:14" ht="12.5" customHeight="1" x14ac:dyDescent="0.25">
      <c r="A159" s="255" t="s">
        <v>173</v>
      </c>
      <c r="B159" s="255"/>
      <c r="C159" s="111"/>
      <c r="D159" s="111"/>
      <c r="E159" s="111"/>
      <c r="F159"/>
      <c r="G159"/>
      <c r="H159" s="118"/>
      <c r="I159" s="118"/>
      <c r="J159" s="118"/>
      <c r="K159" s="118"/>
    </row>
    <row r="160" spans="1:14" x14ac:dyDescent="0.25">
      <c r="A160" s="255" t="s">
        <v>174</v>
      </c>
      <c r="B160" s="255"/>
      <c r="C160" s="111"/>
      <c r="D160" s="111"/>
      <c r="E160" s="111"/>
      <c r="F160"/>
      <c r="G160"/>
      <c r="H160" s="118"/>
      <c r="I160" s="118"/>
      <c r="J160" s="118"/>
      <c r="K160" s="118"/>
    </row>
    <row r="161" spans="1:14" x14ac:dyDescent="0.25">
      <c r="A161" s="118"/>
      <c r="B161" s="118"/>
      <c r="C161" s="15"/>
      <c r="D161" s="15"/>
      <c r="E161" s="15"/>
      <c r="F161"/>
      <c r="G161"/>
      <c r="H161" s="118"/>
      <c r="I161" s="118"/>
      <c r="J161" s="118"/>
      <c r="K161" s="118"/>
    </row>
    <row r="162" spans="1:14" x14ac:dyDescent="0.25">
      <c r="A162" s="256" t="s">
        <v>176</v>
      </c>
      <c r="B162" s="256"/>
      <c r="C162" s="256"/>
      <c r="D162" s="256"/>
      <c r="E162" s="256"/>
      <c r="F162" s="256"/>
      <c r="G162" s="256"/>
      <c r="H162" s="256"/>
      <c r="I162" s="256"/>
      <c r="J162" s="256"/>
      <c r="K162" s="256"/>
    </row>
    <row r="163" spans="1:14" ht="12.5" customHeight="1" x14ac:dyDescent="0.25">
      <c r="A163" s="255" t="s">
        <v>172</v>
      </c>
      <c r="B163" s="255"/>
      <c r="C163" s="111"/>
      <c r="D163" s="111"/>
      <c r="E163" s="111"/>
      <c r="F163"/>
      <c r="G163"/>
      <c r="H163" s="118"/>
      <c r="I163" s="118"/>
      <c r="J163" s="118"/>
      <c r="K163" s="118"/>
    </row>
    <row r="164" spans="1:14" ht="12.5" customHeight="1" x14ac:dyDescent="0.25">
      <c r="A164" s="255" t="s">
        <v>173</v>
      </c>
      <c r="B164" s="255"/>
      <c r="C164" s="111"/>
      <c r="D164" s="111"/>
      <c r="E164" s="111"/>
      <c r="F164"/>
      <c r="G164"/>
      <c r="H164" s="118"/>
      <c r="I164" s="118"/>
      <c r="J164" s="118"/>
      <c r="K164" s="118"/>
    </row>
    <row r="165" spans="1:14" x14ac:dyDescent="0.25">
      <c r="A165" s="255" t="s">
        <v>174</v>
      </c>
      <c r="B165" s="255"/>
      <c r="C165" s="111"/>
      <c r="D165" s="111"/>
      <c r="E165" s="111"/>
      <c r="F165"/>
      <c r="G165"/>
      <c r="H165" s="118"/>
      <c r="I165" s="118"/>
      <c r="J165" s="118"/>
      <c r="K165" s="118"/>
    </row>
    <row r="166" spans="1:14" x14ac:dyDescent="0.25">
      <c r="A166" s="11"/>
      <c r="B166" s="11"/>
      <c r="C166" s="15"/>
      <c r="D166" s="15"/>
      <c r="E166" s="15"/>
      <c r="F166"/>
      <c r="G166"/>
      <c r="H166" s="11"/>
      <c r="I166" s="11"/>
      <c r="J166" s="11"/>
      <c r="K166" s="11"/>
    </row>
    <row r="167" spans="1:14" ht="16.5" customHeight="1" x14ac:dyDescent="0.25">
      <c r="A167" s="124" t="s">
        <v>177</v>
      </c>
      <c r="B167" s="124"/>
      <c r="C167" s="124"/>
      <c r="D167" s="11"/>
      <c r="E167" s="11"/>
      <c r="F167" s="11"/>
      <c r="G167" s="11"/>
      <c r="H167" s="11"/>
      <c r="I167" s="11"/>
      <c r="J167" s="11"/>
      <c r="K167" s="11"/>
    </row>
    <row r="168" spans="1:14" ht="12.75" customHeight="1" x14ac:dyDescent="0.25">
      <c r="A168" s="255" t="s">
        <v>178</v>
      </c>
      <c r="B168" s="255"/>
      <c r="C168" s="255"/>
      <c r="D168" s="255"/>
      <c r="E168" s="255"/>
      <c r="F168" s="255"/>
      <c r="G168" s="255"/>
      <c r="H168" s="255"/>
      <c r="I168" s="255"/>
      <c r="J168" s="255"/>
      <c r="K168" s="255"/>
      <c r="L168" s="255"/>
      <c r="M168" s="255"/>
      <c r="N168" s="255"/>
    </row>
    <row r="169" spans="1:14" x14ac:dyDescent="0.25">
      <c r="A169" s="255"/>
      <c r="B169" s="255"/>
      <c r="C169" s="255"/>
      <c r="D169" s="255"/>
      <c r="E169" s="255"/>
      <c r="F169" s="255"/>
      <c r="G169" s="255"/>
      <c r="H169" s="255"/>
      <c r="I169" s="255"/>
      <c r="J169" s="255"/>
      <c r="K169" s="255"/>
      <c r="L169" s="255"/>
      <c r="M169" s="255"/>
      <c r="N169" s="255"/>
    </row>
    <row r="170" spans="1:14" x14ac:dyDescent="0.25">
      <c r="A170" s="11"/>
      <c r="B170" s="11"/>
      <c r="C170" s="11"/>
      <c r="D170" s="11"/>
      <c r="E170" s="11"/>
      <c r="F170" s="11"/>
      <c r="G170" s="11"/>
      <c r="H170" s="11"/>
      <c r="I170" s="11"/>
      <c r="J170" s="11"/>
      <c r="K170" s="11"/>
    </row>
    <row r="171" spans="1:14" ht="12.75" customHeight="1" x14ac:dyDescent="0.25">
      <c r="A171" s="11"/>
      <c r="B171" s="11"/>
      <c r="C171" s="11"/>
      <c r="D171" s="11"/>
      <c r="E171" s="11"/>
      <c r="F171" s="11"/>
    </row>
    <row r="172" spans="1:14" x14ac:dyDescent="0.25">
      <c r="A172" s="6"/>
      <c r="B172" s="5"/>
      <c r="D172" s="6"/>
      <c r="E172" s="6"/>
      <c r="F172" s="3"/>
    </row>
    <row r="173" spans="1:14" x14ac:dyDescent="0.25">
      <c r="A173" s="76" t="s">
        <v>179</v>
      </c>
      <c r="B173" s="7"/>
      <c r="C173" s="77"/>
      <c r="D173" s="6"/>
      <c r="E173" s="6"/>
      <c r="F173" s="3"/>
    </row>
    <row r="175" spans="1:14" x14ac:dyDescent="0.25">
      <c r="A175" s="249" t="s">
        <v>180</v>
      </c>
      <c r="B175" s="249"/>
      <c r="C175" s="79" t="s">
        <v>82</v>
      </c>
      <c r="D175" s="250"/>
      <c r="E175" s="249" t="s">
        <v>181</v>
      </c>
      <c r="F175" s="113"/>
      <c r="G175" s="249" t="s">
        <v>182</v>
      </c>
    </row>
    <row r="176" spans="1:14" x14ac:dyDescent="0.25">
      <c r="A176" s="249"/>
      <c r="B176" s="249"/>
      <c r="C176" s="79"/>
      <c r="D176" s="250"/>
      <c r="E176" s="249"/>
      <c r="F176" s="113"/>
      <c r="G176" s="249"/>
    </row>
    <row r="177" spans="1:13" ht="36.5" customHeight="1" x14ac:dyDescent="0.25">
      <c r="A177" s="252" t="s">
        <v>183</v>
      </c>
      <c r="B177" s="253"/>
      <c r="C177" s="253"/>
      <c r="D177" s="253"/>
      <c r="E177" s="102"/>
      <c r="F177" s="103"/>
      <c r="G177" s="100">
        <f>+M9</f>
        <v>2200</v>
      </c>
      <c r="H177" s="251" t="s">
        <v>191</v>
      </c>
      <c r="I177" s="251"/>
      <c r="J177" s="251"/>
      <c r="K177" s="251"/>
      <c r="L177" s="251"/>
      <c r="M177" s="89"/>
    </row>
    <row r="178" spans="1:13" ht="36.5" customHeight="1" x14ac:dyDescent="0.25">
      <c r="A178" s="254" t="s">
        <v>184</v>
      </c>
      <c r="B178" s="254"/>
      <c r="C178" s="254"/>
      <c r="D178" s="254"/>
      <c r="E178" s="101">
        <f>+G29*6</f>
        <v>0</v>
      </c>
      <c r="F178" s="90"/>
      <c r="G178" s="91"/>
      <c r="H178" s="93"/>
      <c r="I178" s="93"/>
      <c r="J178" s="93"/>
      <c r="K178" s="93"/>
      <c r="L178" s="93"/>
      <c r="M178" s="89"/>
    </row>
    <row r="179" spans="1:13" ht="28" customHeight="1" x14ac:dyDescent="0.25">
      <c r="A179" s="254" t="s">
        <v>185</v>
      </c>
      <c r="B179" s="254"/>
      <c r="C179" s="254"/>
      <c r="D179" s="254"/>
      <c r="E179" s="99">
        <f>+M54</f>
        <v>0</v>
      </c>
      <c r="F179" s="91"/>
      <c r="G179" s="91"/>
    </row>
    <row r="180" spans="1:13" ht="35.5" customHeight="1" x14ac:dyDescent="0.25">
      <c r="A180" s="246" t="s">
        <v>186</v>
      </c>
      <c r="B180" s="246"/>
      <c r="C180" s="246"/>
      <c r="D180" s="246"/>
      <c r="E180" s="99">
        <v>0</v>
      </c>
      <c r="F180" s="91"/>
      <c r="G180" s="91"/>
    </row>
    <row r="181" spans="1:13" ht="36.5" customHeight="1" x14ac:dyDescent="0.25">
      <c r="A181" s="246" t="s">
        <v>187</v>
      </c>
      <c r="B181" s="246"/>
      <c r="C181" s="246"/>
      <c r="D181" s="246"/>
      <c r="E181" s="99">
        <v>0</v>
      </c>
      <c r="F181" s="91"/>
      <c r="G181" s="91"/>
    </row>
    <row r="182" spans="1:13" ht="34" customHeight="1" x14ac:dyDescent="0.25">
      <c r="A182" s="246" t="s">
        <v>193</v>
      </c>
      <c r="B182" s="246"/>
      <c r="C182" s="246"/>
      <c r="D182" s="246"/>
      <c r="E182" s="99">
        <f>+G115+G116</f>
        <v>2200</v>
      </c>
      <c r="F182" s="91"/>
      <c r="G182" s="91"/>
    </row>
    <row r="183" spans="1:13" ht="21" customHeight="1" x14ac:dyDescent="0.25">
      <c r="A183" s="246" t="s">
        <v>188</v>
      </c>
      <c r="B183" s="246"/>
      <c r="C183" s="246"/>
      <c r="D183" s="246"/>
      <c r="E183" s="99">
        <f>+I32</f>
        <v>750</v>
      </c>
      <c r="F183" s="92"/>
      <c r="G183" s="91"/>
    </row>
    <row r="184" spans="1:13" ht="30" customHeight="1" x14ac:dyDescent="0.25">
      <c r="A184" s="246" t="s">
        <v>131</v>
      </c>
      <c r="B184" s="246"/>
      <c r="C184" s="246"/>
      <c r="D184" s="246"/>
      <c r="E184" s="99">
        <f>+I33</f>
        <v>0</v>
      </c>
      <c r="F184" s="92"/>
      <c r="G184" s="91"/>
    </row>
    <row r="185" spans="1:13" ht="22.5" customHeight="1" x14ac:dyDescent="0.25">
      <c r="A185" s="247" t="s">
        <v>83</v>
      </c>
      <c r="B185" s="247"/>
      <c r="C185" s="79"/>
      <c r="D185" s="82"/>
      <c r="E185" s="83">
        <f>SUM(E178:E184)</f>
        <v>2950</v>
      </c>
      <c r="F185" s="83"/>
      <c r="G185" s="98">
        <f>SUM(G177:G184)</f>
        <v>2200</v>
      </c>
      <c r="H185" s="104">
        <f>+G185-E185</f>
        <v>-750</v>
      </c>
      <c r="I185" s="106">
        <f>+H185-I34</f>
        <v>0</v>
      </c>
      <c r="J185" s="107" t="s">
        <v>51</v>
      </c>
    </row>
    <row r="186" spans="1:13" ht="22.5" customHeight="1" x14ac:dyDescent="0.25">
      <c r="A186" s="248" t="s">
        <v>189</v>
      </c>
      <c r="B186" s="248"/>
      <c r="C186" s="84">
        <v>0.75</v>
      </c>
      <c r="D186" s="85"/>
      <c r="E186" s="86"/>
      <c r="F186" s="86"/>
      <c r="G186" s="81"/>
      <c r="H186" s="91">
        <f>+$H$185*C186</f>
        <v>-562.5</v>
      </c>
    </row>
    <row r="187" spans="1:13" ht="19" customHeight="1" x14ac:dyDescent="0.25">
      <c r="A187" s="248" t="s">
        <v>190</v>
      </c>
      <c r="B187" s="248"/>
      <c r="C187" s="84">
        <v>0.25</v>
      </c>
      <c r="D187" s="85"/>
      <c r="E187" s="86"/>
      <c r="F187" s="86"/>
      <c r="G187" s="81"/>
      <c r="H187" s="91">
        <f>+$H$185*C187</f>
        <v>-187.5</v>
      </c>
    </row>
    <row r="192" spans="1:13" x14ac:dyDescent="0.25">
      <c r="I192" s="105"/>
    </row>
  </sheetData>
  <protectedRanges>
    <protectedRange sqref="D124:D133 A125:A133" name="Desglose Indirectos y Firma_1"/>
  </protectedRanges>
  <mergeCells count="166">
    <mergeCell ref="A1:N1"/>
    <mergeCell ref="A5:A6"/>
    <mergeCell ref="B5:C6"/>
    <mergeCell ref="A9:A10"/>
    <mergeCell ref="B9:C10"/>
    <mergeCell ref="D9:D10"/>
    <mergeCell ref="E9:F10"/>
    <mergeCell ref="G9:G10"/>
    <mergeCell ref="H9:H10"/>
    <mergeCell ref="I9:I10"/>
    <mergeCell ref="J9:J10"/>
    <mergeCell ref="K9:L10"/>
    <mergeCell ref="M9:N10"/>
    <mergeCell ref="A15:N15"/>
    <mergeCell ref="A17:C18"/>
    <mergeCell ref="D17:D18"/>
    <mergeCell ref="E17:F17"/>
    <mergeCell ref="G17:G18"/>
    <mergeCell ref="H17:H18"/>
    <mergeCell ref="I17:I18"/>
    <mergeCell ref="J17:N18"/>
    <mergeCell ref="A19:C19"/>
    <mergeCell ref="J19:N19"/>
    <mergeCell ref="A20:C20"/>
    <mergeCell ref="J20:N20"/>
    <mergeCell ref="A21:C21"/>
    <mergeCell ref="J21:N21"/>
    <mergeCell ref="A22:C22"/>
    <mergeCell ref="J22:N22"/>
    <mergeCell ref="A23:C23"/>
    <mergeCell ref="J23:N23"/>
    <mergeCell ref="A24:C24"/>
    <mergeCell ref="J24:N24"/>
    <mergeCell ref="A25:C25"/>
    <mergeCell ref="J25:N25"/>
    <mergeCell ref="A26:C26"/>
    <mergeCell ref="J26:N26"/>
    <mergeCell ref="A27:C27"/>
    <mergeCell ref="J27:N27"/>
    <mergeCell ref="A28:C28"/>
    <mergeCell ref="J28:N28"/>
    <mergeCell ref="A29:C29"/>
    <mergeCell ref="A40:N40"/>
    <mergeCell ref="A42:K42"/>
    <mergeCell ref="A44:I44"/>
    <mergeCell ref="A45:I45"/>
    <mergeCell ref="A46:I46"/>
    <mergeCell ref="A47:I47"/>
    <mergeCell ref="A48:I48"/>
    <mergeCell ref="A49:I49"/>
    <mergeCell ref="A50:I50"/>
    <mergeCell ref="A51:I51"/>
    <mergeCell ref="A52:I52"/>
    <mergeCell ref="A53:I53"/>
    <mergeCell ref="A63:N63"/>
    <mergeCell ref="A66:I66"/>
    <mergeCell ref="K66:N66"/>
    <mergeCell ref="A57:K57"/>
    <mergeCell ref="A59:K59"/>
    <mergeCell ref="A67:I67"/>
    <mergeCell ref="K67:N67"/>
    <mergeCell ref="A68:I68"/>
    <mergeCell ref="K68:N68"/>
    <mergeCell ref="A69:I69"/>
    <mergeCell ref="K69:N69"/>
    <mergeCell ref="A70:I70"/>
    <mergeCell ref="K70:N70"/>
    <mergeCell ref="A71:I71"/>
    <mergeCell ref="K71:N71"/>
    <mergeCell ref="A72:I72"/>
    <mergeCell ref="K72:N72"/>
    <mergeCell ref="A73:I73"/>
    <mergeCell ref="K73:N73"/>
    <mergeCell ref="A78:N78"/>
    <mergeCell ref="A80:K80"/>
    <mergeCell ref="A82:I82"/>
    <mergeCell ref="A83:I83"/>
    <mergeCell ref="A84:I84"/>
    <mergeCell ref="A85:I85"/>
    <mergeCell ref="A86:I86"/>
    <mergeCell ref="A87:I87"/>
    <mergeCell ref="A96:N96"/>
    <mergeCell ref="A99:I99"/>
    <mergeCell ref="A100:I100"/>
    <mergeCell ref="A101:I101"/>
    <mergeCell ref="A105:N105"/>
    <mergeCell ref="A107:F107"/>
    <mergeCell ref="G107:K107"/>
    <mergeCell ref="A108:F108"/>
    <mergeCell ref="G108:K108"/>
    <mergeCell ref="A109:F109"/>
    <mergeCell ref="G109:K109"/>
    <mergeCell ref="A110:F110"/>
    <mergeCell ref="G110:K110"/>
    <mergeCell ref="A113:N113"/>
    <mergeCell ref="A119:N119"/>
    <mergeCell ref="A121:K121"/>
    <mergeCell ref="A123:C123"/>
    <mergeCell ref="E123:F123"/>
    <mergeCell ref="G123:H123"/>
    <mergeCell ref="A124:C124"/>
    <mergeCell ref="E124:F124"/>
    <mergeCell ref="G124:H124"/>
    <mergeCell ref="A125:C125"/>
    <mergeCell ref="E125:F125"/>
    <mergeCell ref="G125:H125"/>
    <mergeCell ref="A126:C126"/>
    <mergeCell ref="E126:F126"/>
    <mergeCell ref="G126:H126"/>
    <mergeCell ref="A127:C127"/>
    <mergeCell ref="E127:F127"/>
    <mergeCell ref="G127:H127"/>
    <mergeCell ref="A128:C128"/>
    <mergeCell ref="E128:F128"/>
    <mergeCell ref="G128:H128"/>
    <mergeCell ref="A129:C129"/>
    <mergeCell ref="E129:F129"/>
    <mergeCell ref="G129:H129"/>
    <mergeCell ref="A130:C130"/>
    <mergeCell ref="E130:F130"/>
    <mergeCell ref="G130:H130"/>
    <mergeCell ref="A133:C133"/>
    <mergeCell ref="E133:F133"/>
    <mergeCell ref="G133:H133"/>
    <mergeCell ref="A136:N136"/>
    <mergeCell ref="A131:C131"/>
    <mergeCell ref="E131:F131"/>
    <mergeCell ref="G131:H131"/>
    <mergeCell ref="A132:C132"/>
    <mergeCell ref="E132:F132"/>
    <mergeCell ref="G132:H132"/>
    <mergeCell ref="A153:B153"/>
    <mergeCell ref="C155:E155"/>
    <mergeCell ref="A157:K157"/>
    <mergeCell ref="A158:B158"/>
    <mergeCell ref="A152:K152"/>
    <mergeCell ref="A138:K139"/>
    <mergeCell ref="A140:N143"/>
    <mergeCell ref="A146:N148"/>
    <mergeCell ref="A150:N150"/>
    <mergeCell ref="A159:B159"/>
    <mergeCell ref="A160:B160"/>
    <mergeCell ref="A164:B164"/>
    <mergeCell ref="A162:K162"/>
    <mergeCell ref="A163:B163"/>
    <mergeCell ref="A154:B154"/>
    <mergeCell ref="A155:B155"/>
    <mergeCell ref="A165:B165"/>
    <mergeCell ref="A167:C167"/>
    <mergeCell ref="A168:N169"/>
    <mergeCell ref="A175:B176"/>
    <mergeCell ref="D175:D176"/>
    <mergeCell ref="E175:E176"/>
    <mergeCell ref="G175:G176"/>
    <mergeCell ref="A177:D177"/>
    <mergeCell ref="H177:L177"/>
    <mergeCell ref="A178:D178"/>
    <mergeCell ref="A179:D179"/>
    <mergeCell ref="A180:D180"/>
    <mergeCell ref="A181:D181"/>
    <mergeCell ref="A182:D182"/>
    <mergeCell ref="A183:D183"/>
    <mergeCell ref="A184:D184"/>
    <mergeCell ref="A185:B185"/>
    <mergeCell ref="A186:B186"/>
    <mergeCell ref="A187:B18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04011AFCF2BC441A5DAEC77D7E4AFA8" ma:contentTypeVersion="19" ma:contentTypeDescription="Crear nuevo documento." ma:contentTypeScope="" ma:versionID="afb52cb418bd900caeeb8fca169c8fbf">
  <xsd:schema xmlns:xsd="http://www.w3.org/2001/XMLSchema" xmlns:xs="http://www.w3.org/2001/XMLSchema" xmlns:p="http://schemas.microsoft.com/office/2006/metadata/properties" xmlns:ns2="f113ff17-74fd-4b5c-993e-096ca43942b7" xmlns:ns3="6fa4d132-b254-49e2-b7ae-7cdee5a98ceb" targetNamespace="http://schemas.microsoft.com/office/2006/metadata/properties" ma:root="true" ma:fieldsID="c8b7a914d603d19502c7de83488b0180" ns2:_="" ns3:_="">
    <xsd:import namespace="f113ff17-74fd-4b5c-993e-096ca43942b7"/>
    <xsd:import namespace="6fa4d132-b254-49e2-b7ae-7cdee5a98ce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13ff17-74fd-4b5c-993e-096ca43942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6d5e3d77-b219-4dc9-a6c5-c2598bd34e6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fa4d132-b254-49e2-b7ae-7cdee5a98ceb"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3d2b5efc-b73c-4103-be63-d47c3ec7ad05}" ma:internalName="TaxCatchAll" ma:showField="CatchAllData" ma:web="6fa4d132-b254-49e2-b7ae-7cdee5a98c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113ff17-74fd-4b5c-993e-096ca43942b7">
      <Terms xmlns="http://schemas.microsoft.com/office/infopath/2007/PartnerControls"/>
    </lcf76f155ced4ddcb4097134ff3c332f>
    <TaxCatchAll xmlns="6fa4d132-b254-49e2-b7ae-7cdee5a98ceb" xsi:nil="true"/>
  </documentManagement>
</p:properties>
</file>

<file path=customXml/itemProps1.xml><?xml version="1.0" encoding="utf-8"?>
<ds:datastoreItem xmlns:ds="http://schemas.openxmlformats.org/officeDocument/2006/customXml" ds:itemID="{67944B77-0C37-410D-87E0-2373689B3A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13ff17-74fd-4b5c-993e-096ca43942b7"/>
    <ds:schemaRef ds:uri="6fa4d132-b254-49e2-b7ae-7cdee5a98c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664DFF-47C8-44CB-B994-8B326CE944B7}">
  <ds:schemaRefs>
    <ds:schemaRef ds:uri="http://schemas.microsoft.com/sharepoint/v3/contenttype/forms"/>
  </ds:schemaRefs>
</ds:datastoreItem>
</file>

<file path=customXml/itemProps3.xml><?xml version="1.0" encoding="utf-8"?>
<ds:datastoreItem xmlns:ds="http://schemas.openxmlformats.org/officeDocument/2006/customXml" ds:itemID="{5548420E-E887-4A0A-8D3D-B8A262E8C34D}">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Español</vt:lpstr>
      <vt:lpstr>English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50877024n</dc:creator>
  <cp:lastModifiedBy>Dirección</cp:lastModifiedBy>
  <cp:lastPrinted>2021-10-14T10:31:09Z</cp:lastPrinted>
  <dcterms:created xsi:type="dcterms:W3CDTF">2012-05-24T06:14:39Z</dcterms:created>
  <dcterms:modified xsi:type="dcterms:W3CDTF">2026-03-13T08:32:26Z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0x010100704011AFCF2BC441A5DAEC77D7E4AFA8</vt:lpwstr>
  </property>
</Properties>
</file>